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'Лист1'!$A$1:$M$160</definedName>
  </definedNames>
  <calcPr fullCalcOnLoad="1"/>
</workbook>
</file>

<file path=xl/sharedStrings.xml><?xml version="1.0" encoding="utf-8"?>
<sst xmlns="http://schemas.openxmlformats.org/spreadsheetml/2006/main" count="1335" uniqueCount="273">
  <si>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</si>
  <si>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</si>
  <si>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</si>
  <si>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</si>
  <si>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</si>
  <si>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</si>
  <si>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</si>
  <si>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</si>
  <si>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</si>
  <si>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</si>
  <si>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</si>
  <si>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</si>
  <si>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</si>
  <si>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</si>
  <si>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</si>
  <si>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</si>
  <si>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</si>
  <si>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</si>
  <si>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</si>
  <si>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</si>
  <si>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</si>
  <si>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</si>
  <si>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</si>
  <si>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</si>
  <si>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</si>
  <si>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</si>
  <si>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</si>
  <si>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</si>
  <si>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</si>
  <si>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</si>
  <si>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</si>
  <si>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</si>
  <si>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</si>
  <si>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</si>
  <si>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</si>
  <si>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</si>
  <si>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</si>
  <si>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</si>
  <si>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</si>
  <si>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</si>
  <si>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</si>
  <si>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</si>
  <si>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</si>
  <si>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</si>
  <si>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</si>
  <si>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</si>
  <si>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</si>
  <si>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</si>
  <si>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</si>
  <si>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</si>
  <si>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</si>
  <si>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</si>
  <si>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</si>
  <si>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</si>
  <si>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410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</si>
  <si>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</si>
  <si>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</si>
  <si>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</si>
  <si>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</si>
  <si>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</si>
  <si>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</si>
  <si>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</si>
  <si>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</si>
  <si>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</si>
  <si>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</si>
  <si>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</si>
  <si>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</si>
  <si>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</si>
  <si>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</si>
  <si>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</si>
  <si>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</si>
  <si>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</si>
  <si>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</si>
  <si>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</si>
  <si>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</si>
  <si>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</si>
  <si>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</si>
  <si>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</si>
  <si>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</si>
  <si>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</si>
  <si>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</si>
  <si>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</si>
  <si>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</si>
  <si>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</si>
  <si>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</si>
  <si>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</si>
  <si>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</si>
  <si>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</si>
  <si>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</si>
  <si>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</si>
  <si>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</si>
  <si>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</si>
  <si>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</si>
  <si>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</si>
  <si>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</si>
  <si>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</si>
  <si>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</si>
  <si>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</si>
  <si>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</si>
  <si>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</si>
  <si>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</si>
  <si>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</si>
  <si>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</si>
  <si>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</si>
  <si>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</si>
  <si>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</si>
  <si>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</si>
  <si>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</si>
  <si>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</si>
  <si>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</si>
  <si>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</si>
  <si>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</si>
  <si>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</si>
  <si>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</si>
  <si>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</si>
  <si>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</si>
  <si>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</si>
  <si>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</si>
  <si>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</si>
  <si>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</si>
  <si>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</si>
  <si>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</si>
  <si>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</si>
  <si>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</si>
  <si>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</si>
  <si>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7412</t>
  </si>
  <si>
    <t>7563</t>
  </si>
  <si>
    <t>25</t>
  </si>
  <si>
    <t xml:space="preserve">                                                                                                                              И Т О Г О</t>
  </si>
  <si>
    <t>7508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</si>
  <si>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</si>
  <si>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</si>
  <si>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</si>
  <si>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</si>
  <si>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</si>
  <si>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</si>
  <si>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</si>
  <si>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</si>
  <si>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</si>
  <si>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</si>
  <si>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</si>
  <si>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</si>
  <si>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</si>
  <si>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</si>
  <si>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</si>
  <si>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</si>
  <si>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</si>
  <si>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</si>
  <si>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</si>
  <si>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</si>
  <si>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</si>
  <si>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</si>
  <si>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</si>
  <si>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</si>
  <si>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</si>
  <si>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</si>
  <si>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</si>
  <si>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</si>
  <si>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</si>
  <si>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</si>
  <si>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</si>
  <si>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</si>
  <si>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</si>
  <si>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</si>
  <si>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</si>
  <si>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</si>
  <si>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</si>
  <si>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</si>
  <si>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</si>
  <si>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</si>
  <si>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</si>
  <si>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1598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</si>
  <si>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</si>
  <si>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</si>
  <si>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</si>
  <si>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</si>
  <si>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</si>
  <si>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</si>
  <si>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</si>
  <si>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</si>
  <si>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</si>
  <si>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</si>
  <si>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</si>
  <si>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</si>
  <si>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</si>
  <si>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</si>
  <si>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</si>
  <si>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</si>
  <si>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</si>
  <si>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</si>
  <si>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</si>
  <si>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</si>
  <si>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</si>
  <si>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</si>
  <si>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</si>
  <si>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</si>
  <si>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</si>
  <si>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</si>
  <si>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</si>
  <si>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</si>
  <si>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</si>
  <si>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</si>
  <si>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</si>
  <si>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</si>
  <si>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</si>
  <si>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</si>
  <si>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</si>
  <si>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</si>
  <si>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</si>
  <si>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</si>
  <si>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</si>
  <si>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</si>
  <si>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</si>
  <si>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</si>
  <si>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</si>
  <si>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</si>
  <si>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</si>
  <si>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</si>
  <si>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</si>
  <si>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</si>
  <si>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</si>
  <si>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</si>
  <si>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</si>
  <si>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</si>
  <si>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210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</si>
  <si>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</si>
  <si>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</si>
  <si>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</si>
  <si>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</si>
  <si>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</si>
  <si>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</si>
  <si>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</si>
  <si>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</si>
  <si>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</si>
  <si>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</si>
  <si>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</si>
  <si>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</si>
  <si>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</si>
  <si>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</si>
  <si>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округов (на обеспечение первичных мер пожарной безопасности)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</si>
  <si>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</si>
  <si>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</si>
  <si>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</si>
  <si>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Прочие субсидии бюджетам муниципальных округов (на содержание автомобильных дорог общего пользования местного значения)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</si>
  <si>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</si>
  <si>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</si>
  <si>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</si>
  <si>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</si>
  <si>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</si>
  <si>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</si>
  <si>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</si>
  <si>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</si>
  <si>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</si>
  <si>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</si>
  <si>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</si>
  <si>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</si>
  <si>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</si>
  <si>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</si>
  <si>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</si>
  <si>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</si>
  <si>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</si>
  <si>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</si>
  <si>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</si>
  <si>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</si>
  <si>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Приложение №4</t>
  </si>
  <si>
    <t>к Решению окружного Совета депутатов "О  бюджете Пировского муниципального округа на 2021 год и плановый период 2022 и 2023 годы"</t>
  </si>
  <si>
    <t xml:space="preserve">ШТРАФЫ, САНКЦИИ, ВОЗМЕЩЕНИЕ УЩЕРБА </t>
  </si>
  <si>
    <t>БЕЗВОЗМЕЗДНЫЕ ПОСТУПЛЕНИЯ</t>
  </si>
  <si>
    <t xml:space="preserve"> Доходы окружного бюджета на 2021год и плановый период 2022-2023годы</t>
  </si>
  <si>
    <t xml:space="preserve">ДОХОДЫ ОТ ОКАЗАНИЯ ПЛАТНЫХ УСЛУГ И КОМПЕНСАЦИИ ЗАТРАТ ГОСУДАРСТВА
</t>
  </si>
  <si>
    <t xml:space="preserve">Прочие субсидии бюджетам муниципальных округов 
</t>
  </si>
  <si>
    <t xml:space="preserve">14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</si>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</sst>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173" fontId="22" fillId="24" borderId="11" xfId="0" applyNumberFormat="1" applyFont="1" applyFill="1" applyBorder="1" applyAlignment="1">
      <alignment vertical="top" wrapText="1"/>
    </xf>
    <xf numFmtId="173" fontId="22" fillId="24" borderId="11" xfId="0" applyNumberFormat="1" applyFont="1" applyFill="1" applyBorder="1" applyAlignment="1">
      <alignment vertical="top"/>
    </xf>
    <xf numFmtId="173" fontId="22" fillId="24" borderId="12" xfId="0" applyNumberFormat="1" applyFont="1" applyFill="1" applyBorder="1" applyAlignment="1">
      <alignment vertical="top" wrapText="1"/>
    </xf>
    <xf numFmtId="173" fontId="29" fillId="24" borderId="11" xfId="0" applyNumberFormat="1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173" fontId="30" fillId="24" borderId="11" xfId="0" applyNumberFormat="1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9" fillId="0" borderId="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1"/>
  <sheetViews>
    <sheetView tabSelected="1" view="pageBreakPreview" zoomScale="40" zoomScaleNormal="90" zoomScaleSheetLayoutView="40" zoomScalePageLayoutView="0" workbookViewId="0" topLeftCell="A1">
      <pane xSplit="9" ySplit="9" topLeftCell="J13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6" sqref="J6:J8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4.1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64" t="s">
        <v>264</v>
      </c>
      <c r="M1" s="65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7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66" t="s">
        <v>265</v>
      </c>
      <c r="M2" s="67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68" t="s">
        <v>268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72" t="s">
        <v>6</v>
      </c>
      <c r="B6" s="61" t="s">
        <v>14</v>
      </c>
      <c r="C6" s="62"/>
      <c r="D6" s="62"/>
      <c r="E6" s="62"/>
      <c r="F6" s="62"/>
      <c r="G6" s="62"/>
      <c r="H6" s="62"/>
      <c r="I6" s="63"/>
      <c r="J6" s="56" t="s">
        <v>17</v>
      </c>
      <c r="K6" s="69" t="s">
        <v>93</v>
      </c>
      <c r="L6" s="70"/>
      <c r="M6" s="71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73"/>
      <c r="B7" s="51" t="s">
        <v>15</v>
      </c>
      <c r="C7" s="76" t="s">
        <v>91</v>
      </c>
      <c r="D7" s="76"/>
      <c r="E7" s="76"/>
      <c r="F7" s="76"/>
      <c r="G7" s="76"/>
      <c r="H7" s="76" t="s">
        <v>92</v>
      </c>
      <c r="I7" s="76"/>
      <c r="J7" s="57"/>
      <c r="K7" s="59" t="s">
        <v>133</v>
      </c>
      <c r="L7" s="59" t="s">
        <v>149</v>
      </c>
      <c r="M7" s="59" t="s">
        <v>187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74"/>
      <c r="B8" s="51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58"/>
      <c r="K8" s="60"/>
      <c r="L8" s="60"/>
      <c r="M8" s="60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42">
        <f>K11+K18+K28+K48+K51+K59+K66+K70+K77+K40</f>
        <v>58482.7</v>
      </c>
      <c r="L10" s="42">
        <f>L11+L18+L28+L48+L51+L59+L66+L70+L77+L40</f>
        <v>61329.299999999996</v>
      </c>
      <c r="M10" s="42">
        <f>M11+M18+M28+M48+M51+M59+M66+M70+M77+M40</f>
        <v>64267.2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66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82</v>
      </c>
      <c r="K11" s="43">
        <f>K12+K14</f>
        <v>29696.4</v>
      </c>
      <c r="L11" s="43">
        <f>L12+L14</f>
        <v>31036.4</v>
      </c>
      <c r="M11" s="43">
        <f>M12+M14</f>
        <v>32350.6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66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83</v>
      </c>
      <c r="K12" s="43">
        <f>K13</f>
        <v>92.9</v>
      </c>
      <c r="L12" s="43">
        <f>L13</f>
        <v>99.5</v>
      </c>
      <c r="M12" s="43">
        <f>M13</f>
        <v>106.6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66</v>
      </c>
      <c r="C13" s="15" t="s">
        <v>4</v>
      </c>
      <c r="D13" s="15" t="s">
        <v>26</v>
      </c>
      <c r="E13" s="15" t="s">
        <v>26</v>
      </c>
      <c r="F13" s="15" t="s">
        <v>57</v>
      </c>
      <c r="G13" s="15" t="s">
        <v>29</v>
      </c>
      <c r="H13" s="15" t="s">
        <v>22</v>
      </c>
      <c r="I13" s="15" t="s">
        <v>28</v>
      </c>
      <c r="J13" s="37" t="s">
        <v>84</v>
      </c>
      <c r="K13" s="43">
        <v>92.9</v>
      </c>
      <c r="L13" s="43">
        <v>99.5</v>
      </c>
      <c r="M13" s="43">
        <v>106.6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66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85</v>
      </c>
      <c r="K14" s="42">
        <f>K15+K16+K17</f>
        <v>29603.5</v>
      </c>
      <c r="L14" s="42">
        <f>L15+L16+L17</f>
        <v>30936.9</v>
      </c>
      <c r="M14" s="42">
        <f>M15+M16+M17</f>
        <v>32244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15" t="s">
        <v>66</v>
      </c>
      <c r="C15" s="15" t="s">
        <v>4</v>
      </c>
      <c r="D15" s="15" t="s">
        <v>26</v>
      </c>
      <c r="E15" s="15" t="s">
        <v>29</v>
      </c>
      <c r="F15" s="15" t="s">
        <v>56</v>
      </c>
      <c r="G15" s="15" t="s">
        <v>26</v>
      </c>
      <c r="H15" s="15" t="s">
        <v>22</v>
      </c>
      <c r="I15" s="15" t="s">
        <v>28</v>
      </c>
      <c r="J15" s="37" t="s">
        <v>86</v>
      </c>
      <c r="K15" s="43">
        <v>28473.5</v>
      </c>
      <c r="L15" s="43">
        <v>29766.2</v>
      </c>
      <c r="M15" s="43">
        <v>31027.8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15" t="s">
        <v>66</v>
      </c>
      <c r="C16" s="15" t="s">
        <v>4</v>
      </c>
      <c r="D16" s="15" t="s">
        <v>26</v>
      </c>
      <c r="E16" s="15" t="s">
        <v>29</v>
      </c>
      <c r="F16" s="15" t="s">
        <v>38</v>
      </c>
      <c r="G16" s="15" t="s">
        <v>26</v>
      </c>
      <c r="H16" s="15" t="s">
        <v>22</v>
      </c>
      <c r="I16" s="15" t="s">
        <v>28</v>
      </c>
      <c r="J16" s="37" t="s">
        <v>87</v>
      </c>
      <c r="K16" s="43">
        <v>105.4</v>
      </c>
      <c r="L16" s="43">
        <v>109.3</v>
      </c>
      <c r="M16" s="43">
        <v>113.4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15" t="s">
        <v>66</v>
      </c>
      <c r="C17" s="15" t="s">
        <v>4</v>
      </c>
      <c r="D17" s="15" t="s">
        <v>26</v>
      </c>
      <c r="E17" s="15" t="s">
        <v>29</v>
      </c>
      <c r="F17" s="15" t="s">
        <v>61</v>
      </c>
      <c r="G17" s="15" t="s">
        <v>26</v>
      </c>
      <c r="H17" s="15" t="s">
        <v>22</v>
      </c>
      <c r="I17" s="15" t="s">
        <v>28</v>
      </c>
      <c r="J17" s="37" t="s">
        <v>88</v>
      </c>
      <c r="K17" s="43">
        <v>1024.6</v>
      </c>
      <c r="L17" s="43">
        <v>1061.4</v>
      </c>
      <c r="M17" s="43">
        <v>1102.8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15" t="s">
        <v>21</v>
      </c>
      <c r="C18" s="15" t="s">
        <v>4</v>
      </c>
      <c r="D18" s="15" t="s">
        <v>25</v>
      </c>
      <c r="E18" s="15" t="s">
        <v>20</v>
      </c>
      <c r="F18" s="15" t="s">
        <v>21</v>
      </c>
      <c r="G18" s="15" t="s">
        <v>20</v>
      </c>
      <c r="H18" s="15" t="s">
        <v>22</v>
      </c>
      <c r="I18" s="15" t="s">
        <v>21</v>
      </c>
      <c r="J18" s="37" t="s">
        <v>24</v>
      </c>
      <c r="K18" s="43">
        <f>K19</f>
        <v>1272.9999999999998</v>
      </c>
      <c r="L18" s="43">
        <f>L19</f>
        <v>1315.9999999999998</v>
      </c>
      <c r="M18" s="43">
        <f>M19</f>
        <v>1368.1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15" t="s">
        <v>59</v>
      </c>
      <c r="C19" s="15" t="s">
        <v>4</v>
      </c>
      <c r="D19" s="15" t="s">
        <v>25</v>
      </c>
      <c r="E19" s="15" t="s">
        <v>29</v>
      </c>
      <c r="F19" s="15" t="s">
        <v>21</v>
      </c>
      <c r="G19" s="15" t="s">
        <v>26</v>
      </c>
      <c r="H19" s="15" t="s">
        <v>22</v>
      </c>
      <c r="I19" s="15" t="s">
        <v>28</v>
      </c>
      <c r="J19" s="37" t="s">
        <v>27</v>
      </c>
      <c r="K19" s="43">
        <f>K20+K22+K24+K26</f>
        <v>1272.9999999999998</v>
      </c>
      <c r="L19" s="43">
        <f>L20+L22+L24+L26</f>
        <v>1315.9999999999998</v>
      </c>
      <c r="M19" s="43">
        <f>M20+M22+M24+M26</f>
        <v>1368.1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15" t="s">
        <v>59</v>
      </c>
      <c r="C20" s="15" t="s">
        <v>4</v>
      </c>
      <c r="D20" s="15" t="s">
        <v>25</v>
      </c>
      <c r="E20" s="15" t="s">
        <v>29</v>
      </c>
      <c r="F20" s="15" t="s">
        <v>77</v>
      </c>
      <c r="G20" s="15" t="s">
        <v>26</v>
      </c>
      <c r="H20" s="15" t="s">
        <v>22</v>
      </c>
      <c r="I20" s="15" t="s">
        <v>28</v>
      </c>
      <c r="J20" s="37" t="s">
        <v>76</v>
      </c>
      <c r="K20" s="43">
        <f>K21</f>
        <v>584.5</v>
      </c>
      <c r="L20" s="43">
        <f>L21</f>
        <v>605</v>
      </c>
      <c r="M20" s="43">
        <f>M21</f>
        <v>633.4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15" t="s">
        <v>59</v>
      </c>
      <c r="C21" s="15" t="s">
        <v>4</v>
      </c>
      <c r="D21" s="15" t="s">
        <v>25</v>
      </c>
      <c r="E21" s="15" t="s">
        <v>29</v>
      </c>
      <c r="F21" s="15" t="s">
        <v>150</v>
      </c>
      <c r="G21" s="15" t="s">
        <v>26</v>
      </c>
      <c r="H21" s="15" t="s">
        <v>22</v>
      </c>
      <c r="I21" s="15" t="s">
        <v>28</v>
      </c>
      <c r="J21" s="37" t="s">
        <v>151</v>
      </c>
      <c r="K21" s="43">
        <v>584.5</v>
      </c>
      <c r="L21" s="43">
        <v>605</v>
      </c>
      <c r="M21" s="43">
        <v>633.4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15" t="s">
        <v>59</v>
      </c>
      <c r="C22" s="15" t="s">
        <v>4</v>
      </c>
      <c r="D22" s="15" t="s">
        <v>25</v>
      </c>
      <c r="E22" s="15" t="s">
        <v>29</v>
      </c>
      <c r="F22" s="15" t="s">
        <v>79</v>
      </c>
      <c r="G22" s="15" t="s">
        <v>26</v>
      </c>
      <c r="H22" s="15" t="s">
        <v>22</v>
      </c>
      <c r="I22" s="15" t="s">
        <v>28</v>
      </c>
      <c r="J22" s="37" t="s">
        <v>78</v>
      </c>
      <c r="K22" s="43">
        <f>K23</f>
        <v>3.3</v>
      </c>
      <c r="L22" s="43">
        <f>L23</f>
        <v>3.4</v>
      </c>
      <c r="M22" s="43">
        <f>M23</f>
        <v>3.5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15" t="s">
        <v>59</v>
      </c>
      <c r="C23" s="15" t="s">
        <v>4</v>
      </c>
      <c r="D23" s="15" t="s">
        <v>25</v>
      </c>
      <c r="E23" s="15" t="s">
        <v>29</v>
      </c>
      <c r="F23" s="15" t="s">
        <v>152</v>
      </c>
      <c r="G23" s="15" t="s">
        <v>26</v>
      </c>
      <c r="H23" s="15" t="s">
        <v>22</v>
      </c>
      <c r="I23" s="15" t="s">
        <v>28</v>
      </c>
      <c r="J23" s="37" t="s">
        <v>153</v>
      </c>
      <c r="K23" s="43">
        <v>3.3</v>
      </c>
      <c r="L23" s="43">
        <v>3.4</v>
      </c>
      <c r="M23" s="43">
        <v>3.5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15" t="s">
        <v>59</v>
      </c>
      <c r="C24" s="15" t="s">
        <v>4</v>
      </c>
      <c r="D24" s="15" t="s">
        <v>25</v>
      </c>
      <c r="E24" s="15" t="s">
        <v>29</v>
      </c>
      <c r="F24" s="15" t="s">
        <v>67</v>
      </c>
      <c r="G24" s="15" t="s">
        <v>26</v>
      </c>
      <c r="H24" s="15" t="s">
        <v>22</v>
      </c>
      <c r="I24" s="15" t="s">
        <v>28</v>
      </c>
      <c r="J24" s="37" t="s">
        <v>80</v>
      </c>
      <c r="K24" s="43">
        <f>K25</f>
        <v>768.9</v>
      </c>
      <c r="L24" s="43">
        <f>L25</f>
        <v>793.8</v>
      </c>
      <c r="M24" s="43">
        <f>M25</f>
        <v>828.4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15" t="s">
        <v>59</v>
      </c>
      <c r="C25" s="15" t="s">
        <v>4</v>
      </c>
      <c r="D25" s="15" t="s">
        <v>25</v>
      </c>
      <c r="E25" s="15" t="s">
        <v>29</v>
      </c>
      <c r="F25" s="15" t="s">
        <v>154</v>
      </c>
      <c r="G25" s="15" t="s">
        <v>26</v>
      </c>
      <c r="H25" s="15" t="s">
        <v>22</v>
      </c>
      <c r="I25" s="15" t="s">
        <v>28</v>
      </c>
      <c r="J25" s="37" t="s">
        <v>155</v>
      </c>
      <c r="K25" s="43">
        <v>768.9</v>
      </c>
      <c r="L25" s="43">
        <v>793.8</v>
      </c>
      <c r="M25" s="43">
        <v>828.4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15" t="s">
        <v>59</v>
      </c>
      <c r="C26" s="15" t="s">
        <v>4</v>
      </c>
      <c r="D26" s="15" t="s">
        <v>25</v>
      </c>
      <c r="E26" s="15" t="s">
        <v>29</v>
      </c>
      <c r="F26" s="15" t="s">
        <v>55</v>
      </c>
      <c r="G26" s="15" t="s">
        <v>26</v>
      </c>
      <c r="H26" s="15" t="s">
        <v>22</v>
      </c>
      <c r="I26" s="15" t="s">
        <v>28</v>
      </c>
      <c r="J26" s="37" t="s">
        <v>81</v>
      </c>
      <c r="K26" s="43">
        <f>K27</f>
        <v>-83.7</v>
      </c>
      <c r="L26" s="43">
        <f>L27</f>
        <v>-86.2</v>
      </c>
      <c r="M26" s="43">
        <f>M27</f>
        <v>-97.2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15" t="s">
        <v>59</v>
      </c>
      <c r="C27" s="15" t="s">
        <v>4</v>
      </c>
      <c r="D27" s="15" t="s">
        <v>25</v>
      </c>
      <c r="E27" s="15" t="s">
        <v>29</v>
      </c>
      <c r="F27" s="15" t="s">
        <v>156</v>
      </c>
      <c r="G27" s="15" t="s">
        <v>26</v>
      </c>
      <c r="H27" s="15" t="s">
        <v>22</v>
      </c>
      <c r="I27" s="15" t="s">
        <v>28</v>
      </c>
      <c r="J27" s="37" t="s">
        <v>157</v>
      </c>
      <c r="K27" s="43">
        <v>-83.7</v>
      </c>
      <c r="L27" s="43">
        <v>-86.2</v>
      </c>
      <c r="M27" s="43">
        <v>-97.2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15" t="s">
        <v>21</v>
      </c>
      <c r="C28" s="15" t="s">
        <v>4</v>
      </c>
      <c r="D28" s="15" t="s">
        <v>37</v>
      </c>
      <c r="E28" s="15" t="s">
        <v>20</v>
      </c>
      <c r="F28" s="15" t="s">
        <v>21</v>
      </c>
      <c r="G28" s="15" t="s">
        <v>20</v>
      </c>
      <c r="H28" s="15" t="s">
        <v>22</v>
      </c>
      <c r="I28" s="15" t="s">
        <v>21</v>
      </c>
      <c r="J28" s="16" t="s">
        <v>89</v>
      </c>
      <c r="K28" s="42">
        <f>K34+K36+K38+K29</f>
        <v>15870.099999999999</v>
      </c>
      <c r="L28" s="42">
        <f>L34+L36+L38+L29</f>
        <v>16995.3</v>
      </c>
      <c r="M28" s="42">
        <f>M34+M36+M38+M29</f>
        <v>18202.5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15" t="s">
        <v>66</v>
      </c>
      <c r="C29" s="15" t="s">
        <v>4</v>
      </c>
      <c r="D29" s="15" t="s">
        <v>37</v>
      </c>
      <c r="E29" s="15" t="s">
        <v>26</v>
      </c>
      <c r="F29" s="15" t="s">
        <v>21</v>
      </c>
      <c r="G29" s="15" t="s">
        <v>20</v>
      </c>
      <c r="H29" s="15" t="s">
        <v>22</v>
      </c>
      <c r="I29" s="15" t="s">
        <v>28</v>
      </c>
      <c r="J29" s="16" t="s">
        <v>169</v>
      </c>
      <c r="K29" s="42">
        <f>K30+K32</f>
        <v>12216.199999999999</v>
      </c>
      <c r="L29" s="42">
        <f>L30+L32</f>
        <v>14439.7</v>
      </c>
      <c r="M29" s="42">
        <f>M30+M32</f>
        <v>15546.099999999999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15" t="s">
        <v>66</v>
      </c>
      <c r="C30" s="15" t="s">
        <v>4</v>
      </c>
      <c r="D30" s="15" t="s">
        <v>37</v>
      </c>
      <c r="E30" s="15" t="s">
        <v>26</v>
      </c>
      <c r="F30" s="15" t="s">
        <v>56</v>
      </c>
      <c r="G30" s="15" t="s">
        <v>26</v>
      </c>
      <c r="H30" s="15" t="s">
        <v>22</v>
      </c>
      <c r="I30" s="15" t="s">
        <v>28</v>
      </c>
      <c r="J30" s="37" t="s">
        <v>164</v>
      </c>
      <c r="K30" s="42">
        <f>K31</f>
        <v>8930.3</v>
      </c>
      <c r="L30" s="42">
        <f>L31</f>
        <v>10386.9</v>
      </c>
      <c r="M30" s="42">
        <f>M31</f>
        <v>11044.8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15" t="s">
        <v>66</v>
      </c>
      <c r="C31" s="15" t="s">
        <v>4</v>
      </c>
      <c r="D31" s="15" t="s">
        <v>37</v>
      </c>
      <c r="E31" s="15" t="s">
        <v>26</v>
      </c>
      <c r="F31" s="15" t="s">
        <v>165</v>
      </c>
      <c r="G31" s="15" t="s">
        <v>26</v>
      </c>
      <c r="H31" s="15" t="s">
        <v>22</v>
      </c>
      <c r="I31" s="15" t="s">
        <v>28</v>
      </c>
      <c r="J31" s="37" t="s">
        <v>164</v>
      </c>
      <c r="K31" s="42">
        <v>8930.3</v>
      </c>
      <c r="L31" s="42">
        <v>10386.9</v>
      </c>
      <c r="M31" s="42">
        <v>11044.8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15" t="s">
        <v>66</v>
      </c>
      <c r="C32" s="15" t="s">
        <v>4</v>
      </c>
      <c r="D32" s="15" t="s">
        <v>37</v>
      </c>
      <c r="E32" s="15" t="s">
        <v>26</v>
      </c>
      <c r="F32" s="15" t="s">
        <v>36</v>
      </c>
      <c r="G32" s="15" t="s">
        <v>26</v>
      </c>
      <c r="H32" s="15" t="s">
        <v>22</v>
      </c>
      <c r="I32" s="15" t="s">
        <v>28</v>
      </c>
      <c r="J32" s="16" t="s">
        <v>166</v>
      </c>
      <c r="K32" s="42">
        <f>K33</f>
        <v>3285.9</v>
      </c>
      <c r="L32" s="42">
        <f>L33</f>
        <v>4052.8</v>
      </c>
      <c r="M32" s="42">
        <f>M33</f>
        <v>4501.3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15" t="s">
        <v>66</v>
      </c>
      <c r="C33" s="15" t="s">
        <v>4</v>
      </c>
      <c r="D33" s="15" t="s">
        <v>37</v>
      </c>
      <c r="E33" s="15" t="s">
        <v>26</v>
      </c>
      <c r="F33" s="15" t="s">
        <v>167</v>
      </c>
      <c r="G33" s="15" t="s">
        <v>26</v>
      </c>
      <c r="H33" s="15" t="s">
        <v>22</v>
      </c>
      <c r="I33" s="15" t="s">
        <v>28</v>
      </c>
      <c r="J33" s="16" t="s">
        <v>168</v>
      </c>
      <c r="K33" s="42">
        <v>3285.9</v>
      </c>
      <c r="L33" s="42">
        <v>4052.8</v>
      </c>
      <c r="M33" s="42">
        <v>4501.3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15" t="s">
        <v>66</v>
      </c>
      <c r="C34" s="15" t="s">
        <v>4</v>
      </c>
      <c r="D34" s="15" t="s">
        <v>37</v>
      </c>
      <c r="E34" s="15" t="s">
        <v>29</v>
      </c>
      <c r="F34" s="15" t="s">
        <v>21</v>
      </c>
      <c r="G34" s="15" t="s">
        <v>29</v>
      </c>
      <c r="H34" s="15" t="s">
        <v>22</v>
      </c>
      <c r="I34" s="15" t="s">
        <v>28</v>
      </c>
      <c r="J34" s="16" t="s">
        <v>95</v>
      </c>
      <c r="K34" s="43">
        <f>K35</f>
        <v>1199.7</v>
      </c>
      <c r="L34" s="43">
        <f>L35</f>
        <v>9.7</v>
      </c>
      <c r="M34" s="43">
        <f>M35</f>
        <v>9.7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15" t="s">
        <v>66</v>
      </c>
      <c r="C35" s="15" t="s">
        <v>4</v>
      </c>
      <c r="D35" s="15" t="s">
        <v>37</v>
      </c>
      <c r="E35" s="15" t="s">
        <v>29</v>
      </c>
      <c r="F35" s="15" t="s">
        <v>56</v>
      </c>
      <c r="G35" s="15" t="s">
        <v>29</v>
      </c>
      <c r="H35" s="15" t="s">
        <v>22</v>
      </c>
      <c r="I35" s="15" t="s">
        <v>28</v>
      </c>
      <c r="J35" s="16" t="s">
        <v>95</v>
      </c>
      <c r="K35" s="43">
        <v>1199.7</v>
      </c>
      <c r="L35" s="43">
        <v>9.7</v>
      </c>
      <c r="M35" s="43">
        <v>9.7</v>
      </c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15" t="s">
        <v>66</v>
      </c>
      <c r="C36" s="15" t="s">
        <v>4</v>
      </c>
      <c r="D36" s="15" t="s">
        <v>37</v>
      </c>
      <c r="E36" s="15" t="s">
        <v>25</v>
      </c>
      <c r="F36" s="15" t="s">
        <v>21</v>
      </c>
      <c r="G36" s="15" t="s">
        <v>26</v>
      </c>
      <c r="H36" s="15" t="s">
        <v>22</v>
      </c>
      <c r="I36" s="15" t="s">
        <v>28</v>
      </c>
      <c r="J36" s="16" t="s">
        <v>90</v>
      </c>
      <c r="K36" s="43">
        <f>K37</f>
        <v>644.9</v>
      </c>
      <c r="L36" s="43">
        <f>L37</f>
        <v>671.4</v>
      </c>
      <c r="M36" s="43">
        <f>M37</f>
        <v>699.1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15" t="s">
        <v>66</v>
      </c>
      <c r="C37" s="15" t="s">
        <v>4</v>
      </c>
      <c r="D37" s="15" t="s">
        <v>37</v>
      </c>
      <c r="E37" s="15" t="s">
        <v>25</v>
      </c>
      <c r="F37" s="15" t="s">
        <v>56</v>
      </c>
      <c r="G37" s="15" t="s">
        <v>26</v>
      </c>
      <c r="H37" s="15" t="s">
        <v>22</v>
      </c>
      <c r="I37" s="15" t="s">
        <v>28</v>
      </c>
      <c r="J37" s="16" t="s">
        <v>90</v>
      </c>
      <c r="K37" s="43">
        <v>644.9</v>
      </c>
      <c r="L37" s="43">
        <v>671.4</v>
      </c>
      <c r="M37" s="43">
        <v>699.1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15" t="s">
        <v>66</v>
      </c>
      <c r="C38" s="15" t="s">
        <v>4</v>
      </c>
      <c r="D38" s="15" t="s">
        <v>37</v>
      </c>
      <c r="E38" s="15" t="s">
        <v>158</v>
      </c>
      <c r="F38" s="15" t="s">
        <v>21</v>
      </c>
      <c r="G38" s="15" t="s">
        <v>29</v>
      </c>
      <c r="H38" s="15" t="s">
        <v>22</v>
      </c>
      <c r="I38" s="15" t="s">
        <v>28</v>
      </c>
      <c r="J38" s="16" t="s">
        <v>159</v>
      </c>
      <c r="K38" s="42">
        <f>K39</f>
        <v>1809.3</v>
      </c>
      <c r="L38" s="42">
        <f>L39</f>
        <v>1874.5</v>
      </c>
      <c r="M38" s="42">
        <f>M39</f>
        <v>1947.6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15" t="s">
        <v>66</v>
      </c>
      <c r="C39" s="15" t="s">
        <v>4</v>
      </c>
      <c r="D39" s="15" t="s">
        <v>37</v>
      </c>
      <c r="E39" s="15" t="s">
        <v>158</v>
      </c>
      <c r="F39" s="15" t="s">
        <v>36</v>
      </c>
      <c r="G39" s="15" t="s">
        <v>29</v>
      </c>
      <c r="H39" s="15" t="s">
        <v>22</v>
      </c>
      <c r="I39" s="15" t="s">
        <v>28</v>
      </c>
      <c r="J39" s="16" t="s">
        <v>160</v>
      </c>
      <c r="K39" s="43">
        <v>1809.3</v>
      </c>
      <c r="L39" s="43">
        <v>1874.5</v>
      </c>
      <c r="M39" s="43">
        <v>1947.6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7" customHeight="1">
      <c r="A40" s="41">
        <v>31</v>
      </c>
      <c r="B40" s="15" t="s">
        <v>21</v>
      </c>
      <c r="C40" s="15" t="s">
        <v>4</v>
      </c>
      <c r="D40" s="15" t="s">
        <v>32</v>
      </c>
      <c r="E40" s="15" t="s">
        <v>20</v>
      </c>
      <c r="F40" s="15" t="s">
        <v>21</v>
      </c>
      <c r="G40" s="15" t="s">
        <v>20</v>
      </c>
      <c r="H40" s="15" t="s">
        <v>22</v>
      </c>
      <c r="I40" s="15" t="s">
        <v>21</v>
      </c>
      <c r="J40" s="16" t="s">
        <v>199</v>
      </c>
      <c r="K40" s="43">
        <f>K41+K43</f>
        <v>1777.1999999999998</v>
      </c>
      <c r="L40" s="43">
        <f>L41+L43</f>
        <v>1810.7999999999997</v>
      </c>
      <c r="M40" s="43">
        <f>M41+M43</f>
        <v>1841.7999999999997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7" customHeight="1">
      <c r="A41" s="41">
        <v>32</v>
      </c>
      <c r="B41" s="15" t="s">
        <v>66</v>
      </c>
      <c r="C41" s="15" t="s">
        <v>4</v>
      </c>
      <c r="D41" s="15" t="s">
        <v>32</v>
      </c>
      <c r="E41" s="15" t="s">
        <v>26</v>
      </c>
      <c r="F41" s="15" t="s">
        <v>21</v>
      </c>
      <c r="G41" s="15" t="s">
        <v>20</v>
      </c>
      <c r="H41" s="15" t="s">
        <v>22</v>
      </c>
      <c r="I41" s="15" t="s">
        <v>28</v>
      </c>
      <c r="J41" s="16" t="s">
        <v>200</v>
      </c>
      <c r="K41" s="43">
        <f>K42</f>
        <v>480</v>
      </c>
      <c r="L41" s="43">
        <f>L42</f>
        <v>513.6</v>
      </c>
      <c r="M41" s="43">
        <f>M42</f>
        <v>544.6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7" customHeight="1">
      <c r="A42" s="41">
        <v>33</v>
      </c>
      <c r="B42" s="15" t="s">
        <v>66</v>
      </c>
      <c r="C42" s="15" t="s">
        <v>4</v>
      </c>
      <c r="D42" s="15" t="s">
        <v>32</v>
      </c>
      <c r="E42" s="15" t="s">
        <v>26</v>
      </c>
      <c r="F42" s="15" t="s">
        <v>36</v>
      </c>
      <c r="G42" s="15" t="s">
        <v>46</v>
      </c>
      <c r="H42" s="15" t="s">
        <v>22</v>
      </c>
      <c r="I42" s="15" t="s">
        <v>28</v>
      </c>
      <c r="J42" s="16" t="s">
        <v>201</v>
      </c>
      <c r="K42" s="43">
        <v>480</v>
      </c>
      <c r="L42" s="43">
        <v>513.6</v>
      </c>
      <c r="M42" s="43">
        <v>544.6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" customHeight="1">
      <c r="A43" s="41">
        <v>34</v>
      </c>
      <c r="B43" s="15" t="s">
        <v>66</v>
      </c>
      <c r="C43" s="15" t="s">
        <v>4</v>
      </c>
      <c r="D43" s="15" t="s">
        <v>32</v>
      </c>
      <c r="E43" s="15" t="s">
        <v>32</v>
      </c>
      <c r="F43" s="15" t="s">
        <v>21</v>
      </c>
      <c r="G43" s="15" t="s">
        <v>20</v>
      </c>
      <c r="H43" s="15" t="s">
        <v>22</v>
      </c>
      <c r="I43" s="15" t="s">
        <v>28</v>
      </c>
      <c r="J43" s="16" t="s">
        <v>202</v>
      </c>
      <c r="K43" s="43">
        <f>K44+K46</f>
        <v>1297.1999999999998</v>
      </c>
      <c r="L43" s="43">
        <f>L44+L46</f>
        <v>1297.1999999999998</v>
      </c>
      <c r="M43" s="43">
        <f>M44+M46</f>
        <v>1297.1999999999998</v>
      </c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" customHeight="1">
      <c r="A44" s="41">
        <v>35</v>
      </c>
      <c r="B44" s="15" t="s">
        <v>66</v>
      </c>
      <c r="C44" s="15" t="s">
        <v>4</v>
      </c>
      <c r="D44" s="15" t="s">
        <v>32</v>
      </c>
      <c r="E44" s="15" t="s">
        <v>32</v>
      </c>
      <c r="F44" s="15" t="s">
        <v>38</v>
      </c>
      <c r="G44" s="15" t="s">
        <v>20</v>
      </c>
      <c r="H44" s="15" t="s">
        <v>22</v>
      </c>
      <c r="I44" s="15" t="s">
        <v>28</v>
      </c>
      <c r="J44" s="16" t="s">
        <v>203</v>
      </c>
      <c r="K44" s="43">
        <f>K45</f>
        <v>442.9</v>
      </c>
      <c r="L44" s="43">
        <f>L45</f>
        <v>442.9</v>
      </c>
      <c r="M44" s="43">
        <f>M45</f>
        <v>442.9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27" customHeight="1">
      <c r="A45" s="41">
        <v>36</v>
      </c>
      <c r="B45" s="15" t="s">
        <v>66</v>
      </c>
      <c r="C45" s="15" t="s">
        <v>4</v>
      </c>
      <c r="D45" s="15" t="s">
        <v>32</v>
      </c>
      <c r="E45" s="15" t="s">
        <v>32</v>
      </c>
      <c r="F45" s="15" t="s">
        <v>205</v>
      </c>
      <c r="G45" s="15" t="s">
        <v>46</v>
      </c>
      <c r="H45" s="15" t="s">
        <v>22</v>
      </c>
      <c r="I45" s="15" t="s">
        <v>28</v>
      </c>
      <c r="J45" s="16" t="s">
        <v>204</v>
      </c>
      <c r="K45" s="43">
        <v>442.9</v>
      </c>
      <c r="L45" s="43">
        <v>442.9</v>
      </c>
      <c r="M45" s="43">
        <v>442.9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27" customHeight="1">
      <c r="A46" s="41">
        <v>37</v>
      </c>
      <c r="B46" s="15" t="s">
        <v>66</v>
      </c>
      <c r="C46" s="15" t="s">
        <v>4</v>
      </c>
      <c r="D46" s="15" t="s">
        <v>32</v>
      </c>
      <c r="E46" s="15" t="s">
        <v>32</v>
      </c>
      <c r="F46" s="15" t="s">
        <v>61</v>
      </c>
      <c r="G46" s="15" t="s">
        <v>20</v>
      </c>
      <c r="H46" s="15" t="s">
        <v>22</v>
      </c>
      <c r="I46" s="15" t="s">
        <v>28</v>
      </c>
      <c r="J46" s="16" t="s">
        <v>206</v>
      </c>
      <c r="K46" s="43">
        <f>K47</f>
        <v>854.3</v>
      </c>
      <c r="L46" s="43">
        <f>L47</f>
        <v>854.3</v>
      </c>
      <c r="M46" s="43">
        <f>M47</f>
        <v>854.3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27" customHeight="1">
      <c r="A47" s="41">
        <v>38</v>
      </c>
      <c r="B47" s="15" t="s">
        <v>66</v>
      </c>
      <c r="C47" s="15" t="s">
        <v>4</v>
      </c>
      <c r="D47" s="15" t="s">
        <v>32</v>
      </c>
      <c r="E47" s="15" t="s">
        <v>32</v>
      </c>
      <c r="F47" s="15" t="s">
        <v>143</v>
      </c>
      <c r="G47" s="15" t="s">
        <v>46</v>
      </c>
      <c r="H47" s="15" t="s">
        <v>22</v>
      </c>
      <c r="I47" s="15" t="s">
        <v>28</v>
      </c>
      <c r="J47" s="16" t="s">
        <v>207</v>
      </c>
      <c r="K47" s="43">
        <v>854.3</v>
      </c>
      <c r="L47" s="43">
        <v>854.3</v>
      </c>
      <c r="M47" s="43">
        <v>854.3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15.75" customHeight="1">
      <c r="A48" s="41">
        <v>39</v>
      </c>
      <c r="B48" s="15" t="s">
        <v>21</v>
      </c>
      <c r="C48" s="15" t="s">
        <v>4</v>
      </c>
      <c r="D48" s="15" t="s">
        <v>31</v>
      </c>
      <c r="E48" s="15" t="s">
        <v>20</v>
      </c>
      <c r="F48" s="15" t="s">
        <v>21</v>
      </c>
      <c r="G48" s="15" t="s">
        <v>20</v>
      </c>
      <c r="H48" s="15" t="s">
        <v>22</v>
      </c>
      <c r="I48" s="15" t="s">
        <v>21</v>
      </c>
      <c r="J48" s="16" t="s">
        <v>30</v>
      </c>
      <c r="K48" s="43">
        <f>K49</f>
        <v>700</v>
      </c>
      <c r="L48" s="43">
        <f>L49</f>
        <v>700</v>
      </c>
      <c r="M48" s="43">
        <f aca="true" t="shared" si="0" ref="K48:M49">M49</f>
        <v>700</v>
      </c>
      <c r="N48" s="27"/>
      <c r="O48" s="27"/>
      <c r="P48" s="27"/>
      <c r="Q48" s="27"/>
      <c r="R48" s="27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24.75" customHeight="1">
      <c r="A49" s="41">
        <v>40</v>
      </c>
      <c r="B49" s="15" t="s">
        <v>66</v>
      </c>
      <c r="C49" s="15" t="s">
        <v>4</v>
      </c>
      <c r="D49" s="15" t="s">
        <v>31</v>
      </c>
      <c r="E49" s="15" t="s">
        <v>25</v>
      </c>
      <c r="F49" s="15" t="s">
        <v>21</v>
      </c>
      <c r="G49" s="15" t="s">
        <v>26</v>
      </c>
      <c r="H49" s="15" t="s">
        <v>22</v>
      </c>
      <c r="I49" s="15" t="s">
        <v>28</v>
      </c>
      <c r="J49" s="37" t="s">
        <v>96</v>
      </c>
      <c r="K49" s="43">
        <f t="shared" si="0"/>
        <v>700</v>
      </c>
      <c r="L49" s="43">
        <f t="shared" si="0"/>
        <v>700</v>
      </c>
      <c r="M49" s="43">
        <f t="shared" si="0"/>
        <v>700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26.25" customHeight="1">
      <c r="A50" s="41">
        <v>41</v>
      </c>
      <c r="B50" s="15" t="s">
        <v>66</v>
      </c>
      <c r="C50" s="15" t="s">
        <v>4</v>
      </c>
      <c r="D50" s="15" t="s">
        <v>31</v>
      </c>
      <c r="E50" s="15" t="s">
        <v>25</v>
      </c>
      <c r="F50" s="15" t="s">
        <v>56</v>
      </c>
      <c r="G50" s="15" t="s">
        <v>26</v>
      </c>
      <c r="H50" s="15" t="s">
        <v>22</v>
      </c>
      <c r="I50" s="15" t="s">
        <v>28</v>
      </c>
      <c r="J50" s="37" t="s">
        <v>97</v>
      </c>
      <c r="K50" s="43">
        <v>700</v>
      </c>
      <c r="L50" s="43">
        <v>700</v>
      </c>
      <c r="M50" s="43">
        <v>700</v>
      </c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7.75" customHeight="1">
      <c r="A51" s="41">
        <v>42</v>
      </c>
      <c r="B51" s="15" t="s">
        <v>21</v>
      </c>
      <c r="C51" s="15" t="s">
        <v>4</v>
      </c>
      <c r="D51" s="15" t="s">
        <v>34</v>
      </c>
      <c r="E51" s="15" t="s">
        <v>20</v>
      </c>
      <c r="F51" s="15" t="s">
        <v>21</v>
      </c>
      <c r="G51" s="15" t="s">
        <v>20</v>
      </c>
      <c r="H51" s="15" t="s">
        <v>22</v>
      </c>
      <c r="I51" s="15" t="s">
        <v>21</v>
      </c>
      <c r="J51" s="16" t="s">
        <v>33</v>
      </c>
      <c r="K51" s="42">
        <f>K52</f>
        <v>1907.6</v>
      </c>
      <c r="L51" s="42">
        <f>L52</f>
        <v>1997.6</v>
      </c>
      <c r="M51" s="42">
        <f>M52</f>
        <v>2107.6</v>
      </c>
      <c r="N51" s="27"/>
      <c r="O51" s="27"/>
      <c r="P51" s="27"/>
      <c r="Q51" s="27"/>
      <c r="R51" s="27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53.25" customHeight="1">
      <c r="A52" s="41">
        <v>43</v>
      </c>
      <c r="B52" s="46" t="s">
        <v>21</v>
      </c>
      <c r="C52" s="46" t="s">
        <v>4</v>
      </c>
      <c r="D52" s="46" t="s">
        <v>34</v>
      </c>
      <c r="E52" s="46" t="s">
        <v>37</v>
      </c>
      <c r="F52" s="46" t="s">
        <v>21</v>
      </c>
      <c r="G52" s="46" t="s">
        <v>20</v>
      </c>
      <c r="H52" s="46" t="s">
        <v>22</v>
      </c>
      <c r="I52" s="46" t="s">
        <v>35</v>
      </c>
      <c r="J52" s="37" t="s">
        <v>135</v>
      </c>
      <c r="K52" s="42">
        <f>K53+K55+K57</f>
        <v>1907.6</v>
      </c>
      <c r="L52" s="42">
        <f>L53+L55+L57</f>
        <v>1997.6</v>
      </c>
      <c r="M52" s="42">
        <f>M53+M55+M57</f>
        <v>2107.6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38.25" customHeight="1">
      <c r="A53" s="41">
        <v>44</v>
      </c>
      <c r="B53" s="46" t="s">
        <v>21</v>
      </c>
      <c r="C53" s="46" t="s">
        <v>4</v>
      </c>
      <c r="D53" s="46" t="s">
        <v>34</v>
      </c>
      <c r="E53" s="46" t="s">
        <v>37</v>
      </c>
      <c r="F53" s="46" t="s">
        <v>56</v>
      </c>
      <c r="G53" s="46" t="s">
        <v>20</v>
      </c>
      <c r="H53" s="46" t="s">
        <v>22</v>
      </c>
      <c r="I53" s="46" t="s">
        <v>35</v>
      </c>
      <c r="J53" s="37" t="s">
        <v>134</v>
      </c>
      <c r="K53" s="42">
        <f>K54</f>
        <v>1620</v>
      </c>
      <c r="L53" s="42">
        <f>L54</f>
        <v>1700</v>
      </c>
      <c r="M53" s="42">
        <f>M54</f>
        <v>1800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51" customHeight="1">
      <c r="A54" s="41">
        <v>45</v>
      </c>
      <c r="B54" s="46" t="s">
        <v>99</v>
      </c>
      <c r="C54" s="46" t="s">
        <v>4</v>
      </c>
      <c r="D54" s="46" t="s">
        <v>34</v>
      </c>
      <c r="E54" s="46" t="s">
        <v>37</v>
      </c>
      <c r="F54" s="46" t="s">
        <v>57</v>
      </c>
      <c r="G54" s="46" t="s">
        <v>46</v>
      </c>
      <c r="H54" s="46" t="s">
        <v>22</v>
      </c>
      <c r="I54" s="46" t="s">
        <v>35</v>
      </c>
      <c r="J54" s="37" t="s">
        <v>208</v>
      </c>
      <c r="K54" s="42">
        <v>1620</v>
      </c>
      <c r="L54" s="42">
        <v>1700</v>
      </c>
      <c r="M54" s="42">
        <v>1800</v>
      </c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53.25" customHeight="1">
      <c r="A55" s="41">
        <v>46</v>
      </c>
      <c r="B55" s="46" t="s">
        <v>21</v>
      </c>
      <c r="C55" s="46" t="s">
        <v>4</v>
      </c>
      <c r="D55" s="46" t="s">
        <v>34</v>
      </c>
      <c r="E55" s="46" t="s">
        <v>37</v>
      </c>
      <c r="F55" s="46" t="s">
        <v>36</v>
      </c>
      <c r="G55" s="46" t="s">
        <v>20</v>
      </c>
      <c r="H55" s="46" t="s">
        <v>22</v>
      </c>
      <c r="I55" s="46" t="s">
        <v>35</v>
      </c>
      <c r="J55" s="37" t="s">
        <v>136</v>
      </c>
      <c r="K55" s="42">
        <f>K56</f>
        <v>110</v>
      </c>
      <c r="L55" s="42">
        <f>L56</f>
        <v>120</v>
      </c>
      <c r="M55" s="42">
        <f>M56</f>
        <v>130</v>
      </c>
      <c r="N55" s="26"/>
      <c r="O55" s="26"/>
      <c r="P55" s="26"/>
      <c r="Q55" s="26"/>
      <c r="R55" s="26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53.25" customHeight="1">
      <c r="A56" s="41">
        <v>47</v>
      </c>
      <c r="B56" s="46" t="s">
        <v>99</v>
      </c>
      <c r="C56" s="46" t="s">
        <v>4</v>
      </c>
      <c r="D56" s="46" t="s">
        <v>34</v>
      </c>
      <c r="E56" s="46" t="s">
        <v>37</v>
      </c>
      <c r="F56" s="46" t="s">
        <v>107</v>
      </c>
      <c r="G56" s="46" t="s">
        <v>46</v>
      </c>
      <c r="H56" s="46" t="s">
        <v>22</v>
      </c>
      <c r="I56" s="46" t="s">
        <v>35</v>
      </c>
      <c r="J56" s="37" t="s">
        <v>209</v>
      </c>
      <c r="K56" s="42">
        <v>110</v>
      </c>
      <c r="L56" s="42">
        <v>120</v>
      </c>
      <c r="M56" s="42">
        <v>130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8.5" customHeight="1">
      <c r="A57" s="41">
        <v>48</v>
      </c>
      <c r="B57" s="46" t="s">
        <v>21</v>
      </c>
      <c r="C57" s="46" t="s">
        <v>4</v>
      </c>
      <c r="D57" s="46" t="s">
        <v>34</v>
      </c>
      <c r="E57" s="46" t="s">
        <v>37</v>
      </c>
      <c r="F57" s="46" t="s">
        <v>60</v>
      </c>
      <c r="G57" s="46" t="s">
        <v>20</v>
      </c>
      <c r="H57" s="46" t="s">
        <v>22</v>
      </c>
      <c r="I57" s="46" t="s">
        <v>35</v>
      </c>
      <c r="J57" s="16" t="s">
        <v>137</v>
      </c>
      <c r="K57" s="42">
        <f>K58</f>
        <v>177.6</v>
      </c>
      <c r="L57" s="42">
        <f>L58</f>
        <v>177.6</v>
      </c>
      <c r="M57" s="42">
        <f>M58</f>
        <v>177.6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8.5" customHeight="1">
      <c r="A58" s="41">
        <v>49</v>
      </c>
      <c r="B58" s="46" t="s">
        <v>99</v>
      </c>
      <c r="C58" s="46" t="s">
        <v>4</v>
      </c>
      <c r="D58" s="46" t="s">
        <v>34</v>
      </c>
      <c r="E58" s="46" t="s">
        <v>37</v>
      </c>
      <c r="F58" s="46" t="s">
        <v>195</v>
      </c>
      <c r="G58" s="46" t="s">
        <v>46</v>
      </c>
      <c r="H58" s="46" t="s">
        <v>22</v>
      </c>
      <c r="I58" s="46" t="s">
        <v>35</v>
      </c>
      <c r="J58" s="16" t="s">
        <v>210</v>
      </c>
      <c r="K58" s="42">
        <v>177.6</v>
      </c>
      <c r="L58" s="42">
        <v>177.6</v>
      </c>
      <c r="M58" s="42">
        <v>177.6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13.5" customHeight="1">
      <c r="A59" s="41">
        <v>50</v>
      </c>
      <c r="B59" s="15" t="s">
        <v>21</v>
      </c>
      <c r="C59" s="15" t="s">
        <v>4</v>
      </c>
      <c r="D59" s="15" t="s">
        <v>40</v>
      </c>
      <c r="E59" s="15" t="s">
        <v>20</v>
      </c>
      <c r="F59" s="15" t="s">
        <v>21</v>
      </c>
      <c r="G59" s="15" t="s">
        <v>20</v>
      </c>
      <c r="H59" s="15" t="s">
        <v>22</v>
      </c>
      <c r="I59" s="15" t="s">
        <v>21</v>
      </c>
      <c r="J59" s="16" t="s">
        <v>39</v>
      </c>
      <c r="K59" s="43">
        <f>K60</f>
        <v>308</v>
      </c>
      <c r="L59" s="43">
        <f>L60</f>
        <v>308</v>
      </c>
      <c r="M59" s="43">
        <f>M60</f>
        <v>308</v>
      </c>
      <c r="N59" s="27"/>
      <c r="O59" s="27"/>
      <c r="P59" s="27"/>
      <c r="Q59" s="27"/>
      <c r="R59" s="27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" customHeight="1">
      <c r="A60" s="41">
        <v>51</v>
      </c>
      <c r="B60" s="15" t="s">
        <v>72</v>
      </c>
      <c r="C60" s="15" t="s">
        <v>4</v>
      </c>
      <c r="D60" s="15" t="s">
        <v>40</v>
      </c>
      <c r="E60" s="15" t="s">
        <v>26</v>
      </c>
      <c r="F60" s="15" t="s">
        <v>21</v>
      </c>
      <c r="G60" s="15" t="s">
        <v>26</v>
      </c>
      <c r="H60" s="15" t="s">
        <v>22</v>
      </c>
      <c r="I60" s="15" t="s">
        <v>35</v>
      </c>
      <c r="J60" s="37" t="s">
        <v>71</v>
      </c>
      <c r="K60" s="43">
        <f>K61+K62+K63</f>
        <v>308</v>
      </c>
      <c r="L60" s="43">
        <f>L61+L62+L63</f>
        <v>308</v>
      </c>
      <c r="M60" s="43">
        <f>M61+M62+M63</f>
        <v>308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7" customHeight="1">
      <c r="A61" s="41">
        <v>52</v>
      </c>
      <c r="B61" s="15" t="s">
        <v>72</v>
      </c>
      <c r="C61" s="15" t="s">
        <v>4</v>
      </c>
      <c r="D61" s="15" t="s">
        <v>40</v>
      </c>
      <c r="E61" s="15" t="s">
        <v>26</v>
      </c>
      <c r="F61" s="15" t="s">
        <v>56</v>
      </c>
      <c r="G61" s="15" t="s">
        <v>26</v>
      </c>
      <c r="H61" s="15" t="s">
        <v>22</v>
      </c>
      <c r="I61" s="15" t="s">
        <v>35</v>
      </c>
      <c r="J61" s="37" t="s">
        <v>73</v>
      </c>
      <c r="K61" s="43">
        <v>115.6</v>
      </c>
      <c r="L61" s="43">
        <v>115.6</v>
      </c>
      <c r="M61" s="43">
        <v>115.6</v>
      </c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15" t="s">
        <v>72</v>
      </c>
      <c r="C62" s="15" t="s">
        <v>4</v>
      </c>
      <c r="D62" s="15" t="s">
        <v>40</v>
      </c>
      <c r="E62" s="15" t="s">
        <v>26</v>
      </c>
      <c r="F62" s="15" t="s">
        <v>38</v>
      </c>
      <c r="G62" s="15" t="s">
        <v>26</v>
      </c>
      <c r="H62" s="15" t="s">
        <v>22</v>
      </c>
      <c r="I62" s="15" t="s">
        <v>35</v>
      </c>
      <c r="J62" s="37" t="s">
        <v>74</v>
      </c>
      <c r="K62" s="43">
        <v>0.3</v>
      </c>
      <c r="L62" s="43">
        <v>0.3</v>
      </c>
      <c r="M62" s="43">
        <v>0.3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15" t="s">
        <v>72</v>
      </c>
      <c r="C63" s="15" t="s">
        <v>4</v>
      </c>
      <c r="D63" s="15" t="s">
        <v>40</v>
      </c>
      <c r="E63" s="15" t="s">
        <v>26</v>
      </c>
      <c r="F63" s="15" t="s">
        <v>61</v>
      </c>
      <c r="G63" s="15" t="s">
        <v>26</v>
      </c>
      <c r="H63" s="15" t="s">
        <v>22</v>
      </c>
      <c r="I63" s="15" t="s">
        <v>35</v>
      </c>
      <c r="J63" s="37" t="s">
        <v>75</v>
      </c>
      <c r="K63" s="42">
        <f>K64+K65</f>
        <v>192.1</v>
      </c>
      <c r="L63" s="42">
        <f>L64+L65</f>
        <v>192.1</v>
      </c>
      <c r="M63" s="42">
        <f>M64+M65</f>
        <v>192.1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15" t="s">
        <v>72</v>
      </c>
      <c r="C64" s="15" t="s">
        <v>4</v>
      </c>
      <c r="D64" s="15" t="s">
        <v>40</v>
      </c>
      <c r="E64" s="15" t="s">
        <v>26</v>
      </c>
      <c r="F64" s="15" t="s">
        <v>142</v>
      </c>
      <c r="G64" s="15" t="s">
        <v>26</v>
      </c>
      <c r="H64" s="15" t="s">
        <v>22</v>
      </c>
      <c r="I64" s="15" t="s">
        <v>35</v>
      </c>
      <c r="J64" s="37" t="s">
        <v>144</v>
      </c>
      <c r="K64" s="43">
        <v>178.1</v>
      </c>
      <c r="L64" s="43">
        <v>178.1</v>
      </c>
      <c r="M64" s="43">
        <v>178.1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27" customHeight="1">
      <c r="A65" s="41">
        <v>56</v>
      </c>
      <c r="B65" s="15" t="s">
        <v>72</v>
      </c>
      <c r="C65" s="15" t="s">
        <v>4</v>
      </c>
      <c r="D65" s="15" t="s">
        <v>40</v>
      </c>
      <c r="E65" s="15" t="s">
        <v>26</v>
      </c>
      <c r="F65" s="15" t="s">
        <v>143</v>
      </c>
      <c r="G65" s="15" t="s">
        <v>26</v>
      </c>
      <c r="H65" s="15" t="s">
        <v>22</v>
      </c>
      <c r="I65" s="15" t="s">
        <v>35</v>
      </c>
      <c r="J65" s="37" t="s">
        <v>145</v>
      </c>
      <c r="K65" s="43">
        <v>14</v>
      </c>
      <c r="L65" s="43">
        <v>14</v>
      </c>
      <c r="M65" s="43">
        <v>14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27.75" customHeight="1">
      <c r="A66" s="41">
        <v>57</v>
      </c>
      <c r="B66" s="15" t="s">
        <v>21</v>
      </c>
      <c r="C66" s="15" t="s">
        <v>4</v>
      </c>
      <c r="D66" s="15" t="s">
        <v>41</v>
      </c>
      <c r="E66" s="15" t="s">
        <v>20</v>
      </c>
      <c r="F66" s="15" t="s">
        <v>21</v>
      </c>
      <c r="G66" s="15" t="s">
        <v>20</v>
      </c>
      <c r="H66" s="15" t="s">
        <v>22</v>
      </c>
      <c r="I66" s="15" t="s">
        <v>21</v>
      </c>
      <c r="J66" s="16" t="s">
        <v>269</v>
      </c>
      <c r="K66" s="43">
        <f aca="true" t="shared" si="1" ref="K66:M67">K67</f>
        <v>5370.4</v>
      </c>
      <c r="L66" s="43">
        <f t="shared" si="1"/>
        <v>5585.2</v>
      </c>
      <c r="M66" s="43">
        <f t="shared" si="1"/>
        <v>5808.6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25.5" customHeight="1">
      <c r="A67" s="41">
        <v>58</v>
      </c>
      <c r="B67" s="15" t="s">
        <v>21</v>
      </c>
      <c r="C67" s="15" t="s">
        <v>4</v>
      </c>
      <c r="D67" s="15" t="s">
        <v>41</v>
      </c>
      <c r="E67" s="15" t="s">
        <v>29</v>
      </c>
      <c r="F67" s="15" t="s">
        <v>21</v>
      </c>
      <c r="G67" s="15" t="s">
        <v>20</v>
      </c>
      <c r="H67" s="15" t="s">
        <v>22</v>
      </c>
      <c r="I67" s="15" t="s">
        <v>42</v>
      </c>
      <c r="J67" s="16" t="s">
        <v>43</v>
      </c>
      <c r="K67" s="42">
        <f t="shared" si="1"/>
        <v>5370.4</v>
      </c>
      <c r="L67" s="42">
        <f t="shared" si="1"/>
        <v>5585.2</v>
      </c>
      <c r="M67" s="42">
        <f t="shared" si="1"/>
        <v>5808.6</v>
      </c>
      <c r="N67" s="27"/>
      <c r="O67" s="27"/>
      <c r="P67" s="27"/>
      <c r="Q67" s="27"/>
      <c r="R67" s="27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27" customHeight="1">
      <c r="A68" s="41">
        <v>59</v>
      </c>
      <c r="B68" s="15" t="s">
        <v>21</v>
      </c>
      <c r="C68" s="15" t="s">
        <v>4</v>
      </c>
      <c r="D68" s="15" t="s">
        <v>41</v>
      </c>
      <c r="E68" s="15" t="s">
        <v>29</v>
      </c>
      <c r="F68" s="15" t="s">
        <v>44</v>
      </c>
      <c r="G68" s="15" t="s">
        <v>20</v>
      </c>
      <c r="H68" s="15" t="s">
        <v>22</v>
      </c>
      <c r="I68" s="15" t="s">
        <v>42</v>
      </c>
      <c r="J68" s="37" t="s">
        <v>138</v>
      </c>
      <c r="K68" s="42">
        <f>K69</f>
        <v>5370.4</v>
      </c>
      <c r="L68" s="42">
        <f>L69</f>
        <v>5585.2</v>
      </c>
      <c r="M68" s="42">
        <f>M69</f>
        <v>5808.6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27" customHeight="1">
      <c r="A69" s="41">
        <v>60</v>
      </c>
      <c r="B69" s="46" t="s">
        <v>99</v>
      </c>
      <c r="C69" s="46" t="s">
        <v>4</v>
      </c>
      <c r="D69" s="46" t="s">
        <v>41</v>
      </c>
      <c r="E69" s="46" t="s">
        <v>29</v>
      </c>
      <c r="F69" s="46" t="s">
        <v>211</v>
      </c>
      <c r="G69" s="46" t="s">
        <v>46</v>
      </c>
      <c r="H69" s="46" t="s">
        <v>22</v>
      </c>
      <c r="I69" s="46" t="s">
        <v>42</v>
      </c>
      <c r="J69" s="37" t="s">
        <v>212</v>
      </c>
      <c r="K69" s="42">
        <v>5370.4</v>
      </c>
      <c r="L69" s="42">
        <v>5585.2</v>
      </c>
      <c r="M69" s="42">
        <v>5808.6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15.75" customHeight="1">
      <c r="A70" s="41">
        <v>61</v>
      </c>
      <c r="B70" s="15" t="s">
        <v>21</v>
      </c>
      <c r="C70" s="15" t="s">
        <v>4</v>
      </c>
      <c r="D70" s="15" t="s">
        <v>46</v>
      </c>
      <c r="E70" s="15" t="s">
        <v>20</v>
      </c>
      <c r="F70" s="15" t="s">
        <v>21</v>
      </c>
      <c r="G70" s="15" t="s">
        <v>20</v>
      </c>
      <c r="H70" s="15" t="s">
        <v>22</v>
      </c>
      <c r="I70" s="15" t="s">
        <v>21</v>
      </c>
      <c r="J70" s="16" t="s">
        <v>45</v>
      </c>
      <c r="K70" s="42">
        <f>K71+K74</f>
        <v>1150</v>
      </c>
      <c r="L70" s="42">
        <f>L71+L74</f>
        <v>1150</v>
      </c>
      <c r="M70" s="42">
        <f>M71+M74</f>
        <v>1150</v>
      </c>
      <c r="N70" s="27"/>
      <c r="O70" s="27"/>
      <c r="P70" s="27"/>
      <c r="Q70" s="27"/>
      <c r="R70" s="27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53.25" customHeight="1">
      <c r="A71" s="41">
        <v>62</v>
      </c>
      <c r="B71" s="15" t="s">
        <v>21</v>
      </c>
      <c r="C71" s="15" t="s">
        <v>4</v>
      </c>
      <c r="D71" s="15" t="s">
        <v>46</v>
      </c>
      <c r="E71" s="15" t="s">
        <v>29</v>
      </c>
      <c r="F71" s="15" t="s">
        <v>21</v>
      </c>
      <c r="G71" s="15" t="s">
        <v>20</v>
      </c>
      <c r="H71" s="15" t="s">
        <v>22</v>
      </c>
      <c r="I71" s="15" t="s">
        <v>21</v>
      </c>
      <c r="J71" s="37" t="s">
        <v>139</v>
      </c>
      <c r="K71" s="43">
        <f aca="true" t="shared" si="2" ref="K71:M72">K72</f>
        <v>150</v>
      </c>
      <c r="L71" s="43">
        <f t="shared" si="2"/>
        <v>150</v>
      </c>
      <c r="M71" s="43">
        <f t="shared" si="2"/>
        <v>150</v>
      </c>
      <c r="N71" s="27"/>
      <c r="O71" s="27"/>
      <c r="P71" s="27"/>
      <c r="Q71" s="27"/>
      <c r="R71" s="27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53.25" customHeight="1">
      <c r="A72" s="41">
        <v>63</v>
      </c>
      <c r="B72" s="46" t="s">
        <v>21</v>
      </c>
      <c r="C72" s="46" t="s">
        <v>4</v>
      </c>
      <c r="D72" s="46" t="s">
        <v>46</v>
      </c>
      <c r="E72" s="46" t="s">
        <v>29</v>
      </c>
      <c r="F72" s="46" t="s">
        <v>61</v>
      </c>
      <c r="G72" s="46" t="s">
        <v>46</v>
      </c>
      <c r="H72" s="46" t="s">
        <v>22</v>
      </c>
      <c r="I72" s="46" t="s">
        <v>54</v>
      </c>
      <c r="J72" s="37" t="s">
        <v>213</v>
      </c>
      <c r="K72" s="43">
        <f t="shared" si="2"/>
        <v>150</v>
      </c>
      <c r="L72" s="43">
        <f t="shared" si="2"/>
        <v>150</v>
      </c>
      <c r="M72" s="43">
        <f t="shared" si="2"/>
        <v>150</v>
      </c>
      <c r="N72" s="27"/>
      <c r="O72" s="27"/>
      <c r="P72" s="27"/>
      <c r="Q72" s="27"/>
      <c r="R72" s="27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58.5" customHeight="1">
      <c r="A73" s="41">
        <v>64</v>
      </c>
      <c r="B73" s="46" t="s">
        <v>99</v>
      </c>
      <c r="C73" s="46" t="s">
        <v>4</v>
      </c>
      <c r="D73" s="46" t="s">
        <v>46</v>
      </c>
      <c r="E73" s="46" t="s">
        <v>29</v>
      </c>
      <c r="F73" s="46" t="s">
        <v>215</v>
      </c>
      <c r="G73" s="46" t="s">
        <v>46</v>
      </c>
      <c r="H73" s="46" t="s">
        <v>22</v>
      </c>
      <c r="I73" s="46" t="s">
        <v>54</v>
      </c>
      <c r="J73" s="37" t="s">
        <v>214</v>
      </c>
      <c r="K73" s="43">
        <v>150</v>
      </c>
      <c r="L73" s="43">
        <v>150</v>
      </c>
      <c r="M73" s="43">
        <v>150</v>
      </c>
      <c r="N73" s="27"/>
      <c r="O73" s="27"/>
      <c r="P73" s="27"/>
      <c r="Q73" s="27"/>
      <c r="R73" s="27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27.75" customHeight="1">
      <c r="A74" s="41">
        <v>65</v>
      </c>
      <c r="B74" s="15" t="s">
        <v>21</v>
      </c>
      <c r="C74" s="15" t="s">
        <v>4</v>
      </c>
      <c r="D74" s="15" t="s">
        <v>46</v>
      </c>
      <c r="E74" s="15" t="s">
        <v>32</v>
      </c>
      <c r="F74" s="15" t="s">
        <v>21</v>
      </c>
      <c r="G74" s="15" t="s">
        <v>20</v>
      </c>
      <c r="H74" s="15" t="s">
        <v>22</v>
      </c>
      <c r="I74" s="15" t="s">
        <v>47</v>
      </c>
      <c r="J74" s="16" t="s">
        <v>140</v>
      </c>
      <c r="K74" s="42">
        <f aca="true" t="shared" si="3" ref="K74:M75">K75</f>
        <v>1000</v>
      </c>
      <c r="L74" s="42">
        <f t="shared" si="3"/>
        <v>1000</v>
      </c>
      <c r="M74" s="42">
        <f t="shared" si="3"/>
        <v>1000</v>
      </c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7"/>
      <c r="AJ74" s="27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29.25" customHeight="1">
      <c r="A75" s="41">
        <v>66</v>
      </c>
      <c r="B75" s="15" t="s">
        <v>21</v>
      </c>
      <c r="C75" s="15" t="s">
        <v>4</v>
      </c>
      <c r="D75" s="15" t="s">
        <v>46</v>
      </c>
      <c r="E75" s="15" t="s">
        <v>32</v>
      </c>
      <c r="F75" s="15" t="s">
        <v>56</v>
      </c>
      <c r="G75" s="15" t="s">
        <v>20</v>
      </c>
      <c r="H75" s="15" t="s">
        <v>22</v>
      </c>
      <c r="I75" s="15" t="s">
        <v>47</v>
      </c>
      <c r="J75" s="37" t="s">
        <v>141</v>
      </c>
      <c r="K75" s="42">
        <f t="shared" si="3"/>
        <v>1000</v>
      </c>
      <c r="L75" s="42">
        <f t="shared" si="3"/>
        <v>1000</v>
      </c>
      <c r="M75" s="42">
        <f t="shared" si="3"/>
        <v>1000</v>
      </c>
      <c r="N75" s="26"/>
      <c r="O75" s="26"/>
      <c r="P75" s="26"/>
      <c r="Q75" s="26"/>
      <c r="R75" s="26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7"/>
      <c r="AS75" s="27"/>
      <c r="AT75" s="26"/>
    </row>
    <row r="76" spans="1:46" s="17" customFormat="1" ht="29.25" customHeight="1">
      <c r="A76" s="41">
        <v>67</v>
      </c>
      <c r="B76" s="46" t="s">
        <v>99</v>
      </c>
      <c r="C76" s="46" t="s">
        <v>4</v>
      </c>
      <c r="D76" s="46" t="s">
        <v>46</v>
      </c>
      <c r="E76" s="46" t="s">
        <v>32</v>
      </c>
      <c r="F76" s="46" t="s">
        <v>57</v>
      </c>
      <c r="G76" s="46" t="s">
        <v>46</v>
      </c>
      <c r="H76" s="46" t="s">
        <v>22</v>
      </c>
      <c r="I76" s="46" t="s">
        <v>47</v>
      </c>
      <c r="J76" s="37" t="s">
        <v>216</v>
      </c>
      <c r="K76" s="42">
        <v>1000</v>
      </c>
      <c r="L76" s="42">
        <v>1000</v>
      </c>
      <c r="M76" s="42">
        <v>1000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AS76" s="27"/>
      <c r="AT76" s="26"/>
    </row>
    <row r="77" spans="1:46" s="17" customFormat="1" ht="15" customHeight="1">
      <c r="A77" s="41">
        <v>68</v>
      </c>
      <c r="B77" s="15" t="s">
        <v>21</v>
      </c>
      <c r="C77" s="15" t="s">
        <v>4</v>
      </c>
      <c r="D77" s="15" t="s">
        <v>49</v>
      </c>
      <c r="E77" s="15" t="s">
        <v>20</v>
      </c>
      <c r="F77" s="15" t="s">
        <v>21</v>
      </c>
      <c r="G77" s="15" t="s">
        <v>20</v>
      </c>
      <c r="H77" s="15" t="s">
        <v>22</v>
      </c>
      <c r="I77" s="15" t="s">
        <v>21</v>
      </c>
      <c r="J77" s="37" t="s">
        <v>266</v>
      </c>
      <c r="K77" s="42">
        <f>K78+K93</f>
        <v>430</v>
      </c>
      <c r="L77" s="42">
        <f>L78+L93</f>
        <v>430</v>
      </c>
      <c r="M77" s="42">
        <f>M78+M93</f>
        <v>430</v>
      </c>
      <c r="N77" s="27"/>
      <c r="O77" s="27"/>
      <c r="P77" s="27"/>
      <c r="Q77" s="27"/>
      <c r="R77" s="27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29.25" customHeight="1">
      <c r="A78" s="41">
        <v>69</v>
      </c>
      <c r="B78" s="15" t="s">
        <v>21</v>
      </c>
      <c r="C78" s="15" t="s">
        <v>4</v>
      </c>
      <c r="D78" s="15" t="s">
        <v>49</v>
      </c>
      <c r="E78" s="15" t="s">
        <v>26</v>
      </c>
      <c r="F78" s="15" t="s">
        <v>21</v>
      </c>
      <c r="G78" s="15" t="s">
        <v>26</v>
      </c>
      <c r="H78" s="15" t="s">
        <v>22</v>
      </c>
      <c r="I78" s="15" t="s">
        <v>48</v>
      </c>
      <c r="J78" s="16" t="s">
        <v>173</v>
      </c>
      <c r="K78" s="42">
        <f>K79+K81+K85+K90</f>
        <v>394.9</v>
      </c>
      <c r="L78" s="42">
        <f>L79+L81+L85+L90</f>
        <v>394.9</v>
      </c>
      <c r="M78" s="42">
        <f>M79+M81+M85+M90</f>
        <v>394.9</v>
      </c>
      <c r="N78" s="27"/>
      <c r="O78" s="27"/>
      <c r="P78" s="27"/>
      <c r="Q78" s="27"/>
      <c r="R78" s="27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40.5" customHeight="1">
      <c r="A79" s="41">
        <v>70</v>
      </c>
      <c r="B79" s="15" t="s">
        <v>21</v>
      </c>
      <c r="C79" s="15" t="s">
        <v>4</v>
      </c>
      <c r="D79" s="15" t="s">
        <v>49</v>
      </c>
      <c r="E79" s="15" t="s">
        <v>26</v>
      </c>
      <c r="F79" s="15" t="s">
        <v>58</v>
      </c>
      <c r="G79" s="15" t="s">
        <v>26</v>
      </c>
      <c r="H79" s="15" t="s">
        <v>22</v>
      </c>
      <c r="I79" s="15" t="s">
        <v>48</v>
      </c>
      <c r="J79" s="16" t="s">
        <v>174</v>
      </c>
      <c r="K79" s="42">
        <f>K80</f>
        <v>5</v>
      </c>
      <c r="L79" s="42">
        <f>L80</f>
        <v>5</v>
      </c>
      <c r="M79" s="42">
        <f>M80</f>
        <v>5</v>
      </c>
      <c r="N79" s="27"/>
      <c r="O79" s="27"/>
      <c r="P79" s="27"/>
      <c r="Q79" s="27"/>
      <c r="R79" s="27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38.25" customHeight="1">
      <c r="A80" s="41">
        <v>71</v>
      </c>
      <c r="B80" s="15" t="s">
        <v>189</v>
      </c>
      <c r="C80" s="15" t="s">
        <v>4</v>
      </c>
      <c r="D80" s="15" t="s">
        <v>49</v>
      </c>
      <c r="E80" s="15" t="s">
        <v>26</v>
      </c>
      <c r="F80" s="15" t="s">
        <v>69</v>
      </c>
      <c r="G80" s="15" t="s">
        <v>26</v>
      </c>
      <c r="H80" s="15" t="s">
        <v>22</v>
      </c>
      <c r="I80" s="15" t="s">
        <v>48</v>
      </c>
      <c r="J80" s="16" t="s">
        <v>175</v>
      </c>
      <c r="K80" s="42">
        <v>5</v>
      </c>
      <c r="L80" s="42">
        <v>5</v>
      </c>
      <c r="M80" s="42">
        <v>5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55.5" customHeight="1">
      <c r="A81" s="41">
        <v>72</v>
      </c>
      <c r="B81" s="15" t="s">
        <v>21</v>
      </c>
      <c r="C81" s="15" t="s">
        <v>4</v>
      </c>
      <c r="D81" s="15" t="s">
        <v>49</v>
      </c>
      <c r="E81" s="15" t="s">
        <v>26</v>
      </c>
      <c r="F81" s="15" t="s">
        <v>44</v>
      </c>
      <c r="G81" s="15" t="s">
        <v>26</v>
      </c>
      <c r="H81" s="15" t="s">
        <v>22</v>
      </c>
      <c r="I81" s="15" t="s">
        <v>48</v>
      </c>
      <c r="J81" s="16" t="s">
        <v>177</v>
      </c>
      <c r="K81" s="42">
        <f>K82</f>
        <v>10</v>
      </c>
      <c r="L81" s="42">
        <f>L82</f>
        <v>10</v>
      </c>
      <c r="M81" s="42">
        <f>M82</f>
        <v>10</v>
      </c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71.25" customHeight="1">
      <c r="A82" s="41">
        <v>73</v>
      </c>
      <c r="B82" s="15" t="s">
        <v>21</v>
      </c>
      <c r="C82" s="15" t="s">
        <v>4</v>
      </c>
      <c r="D82" s="15" t="s">
        <v>49</v>
      </c>
      <c r="E82" s="15" t="s">
        <v>26</v>
      </c>
      <c r="F82" s="15" t="s">
        <v>178</v>
      </c>
      <c r="G82" s="15" t="s">
        <v>26</v>
      </c>
      <c r="H82" s="15" t="s">
        <v>22</v>
      </c>
      <c r="I82" s="15" t="s">
        <v>48</v>
      </c>
      <c r="J82" s="16" t="s">
        <v>179</v>
      </c>
      <c r="K82" s="43">
        <f>K83+K84</f>
        <v>10</v>
      </c>
      <c r="L82" s="43">
        <f>L83+L84</f>
        <v>10</v>
      </c>
      <c r="M82" s="43">
        <f>M83+M84</f>
        <v>10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72.75" customHeight="1">
      <c r="A83" s="41">
        <v>74</v>
      </c>
      <c r="B83" s="15" t="s">
        <v>189</v>
      </c>
      <c r="C83" s="15" t="s">
        <v>4</v>
      </c>
      <c r="D83" s="15" t="s">
        <v>49</v>
      </c>
      <c r="E83" s="15" t="s">
        <v>26</v>
      </c>
      <c r="F83" s="15" t="s">
        <v>178</v>
      </c>
      <c r="G83" s="15" t="s">
        <v>26</v>
      </c>
      <c r="H83" s="15" t="s">
        <v>22</v>
      </c>
      <c r="I83" s="15" t="s">
        <v>48</v>
      </c>
      <c r="J83" s="16" t="s">
        <v>179</v>
      </c>
      <c r="K83" s="42">
        <v>5</v>
      </c>
      <c r="L83" s="42">
        <v>5</v>
      </c>
      <c r="M83" s="42">
        <v>5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72.75" customHeight="1">
      <c r="A84" s="41">
        <v>75</v>
      </c>
      <c r="B84" s="15" t="s">
        <v>176</v>
      </c>
      <c r="C84" s="15" t="s">
        <v>4</v>
      </c>
      <c r="D84" s="15" t="s">
        <v>49</v>
      </c>
      <c r="E84" s="15" t="s">
        <v>26</v>
      </c>
      <c r="F84" s="15" t="s">
        <v>178</v>
      </c>
      <c r="G84" s="15" t="s">
        <v>26</v>
      </c>
      <c r="H84" s="15" t="s">
        <v>22</v>
      </c>
      <c r="I84" s="15" t="s">
        <v>48</v>
      </c>
      <c r="J84" s="16" t="s">
        <v>179</v>
      </c>
      <c r="K84" s="42">
        <v>5</v>
      </c>
      <c r="L84" s="42">
        <v>5</v>
      </c>
      <c r="M84" s="42">
        <v>5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39.75" customHeight="1">
      <c r="A85" s="41">
        <v>76</v>
      </c>
      <c r="B85" s="15" t="s">
        <v>21</v>
      </c>
      <c r="C85" s="15" t="s">
        <v>4</v>
      </c>
      <c r="D85" s="15" t="s">
        <v>49</v>
      </c>
      <c r="E85" s="15" t="s">
        <v>26</v>
      </c>
      <c r="F85" s="15" t="s">
        <v>60</v>
      </c>
      <c r="G85" s="15" t="s">
        <v>26</v>
      </c>
      <c r="H85" s="15" t="s">
        <v>22</v>
      </c>
      <c r="I85" s="15" t="s">
        <v>48</v>
      </c>
      <c r="J85" s="16" t="s">
        <v>180</v>
      </c>
      <c r="K85" s="42">
        <f>K86+K88</f>
        <v>107</v>
      </c>
      <c r="L85" s="42">
        <f>L86+L88</f>
        <v>107</v>
      </c>
      <c r="M85" s="42">
        <f>M86+M88</f>
        <v>107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57" customHeight="1">
      <c r="A86" s="41">
        <v>77</v>
      </c>
      <c r="B86" s="15" t="s">
        <v>21</v>
      </c>
      <c r="C86" s="15" t="s">
        <v>4</v>
      </c>
      <c r="D86" s="15" t="s">
        <v>49</v>
      </c>
      <c r="E86" s="15" t="s">
        <v>26</v>
      </c>
      <c r="F86" s="15" t="s">
        <v>181</v>
      </c>
      <c r="G86" s="15" t="s">
        <v>26</v>
      </c>
      <c r="H86" s="15" t="s">
        <v>22</v>
      </c>
      <c r="I86" s="15" t="s">
        <v>48</v>
      </c>
      <c r="J86" s="16" t="s">
        <v>182</v>
      </c>
      <c r="K86" s="42">
        <f>K87</f>
        <v>7</v>
      </c>
      <c r="L86" s="42">
        <f>L87</f>
        <v>7</v>
      </c>
      <c r="M86" s="42">
        <f>M87</f>
        <v>7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58.5" customHeight="1">
      <c r="A87" s="41">
        <v>78</v>
      </c>
      <c r="B87" s="15" t="s">
        <v>176</v>
      </c>
      <c r="C87" s="15" t="s">
        <v>4</v>
      </c>
      <c r="D87" s="15" t="s">
        <v>49</v>
      </c>
      <c r="E87" s="15" t="s">
        <v>26</v>
      </c>
      <c r="F87" s="15" t="s">
        <v>181</v>
      </c>
      <c r="G87" s="15" t="s">
        <v>26</v>
      </c>
      <c r="H87" s="15" t="s">
        <v>22</v>
      </c>
      <c r="I87" s="15" t="s">
        <v>48</v>
      </c>
      <c r="J87" s="16" t="s">
        <v>182</v>
      </c>
      <c r="K87" s="43">
        <v>7</v>
      </c>
      <c r="L87" s="43">
        <v>7</v>
      </c>
      <c r="M87" s="43">
        <v>7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58.5" customHeight="1">
      <c r="A88" s="41">
        <v>79</v>
      </c>
      <c r="B88" s="15" t="s">
        <v>21</v>
      </c>
      <c r="C88" s="15" t="s">
        <v>4</v>
      </c>
      <c r="D88" s="15" t="s">
        <v>49</v>
      </c>
      <c r="E88" s="15" t="s">
        <v>26</v>
      </c>
      <c r="F88" s="15" t="s">
        <v>195</v>
      </c>
      <c r="G88" s="15" t="s">
        <v>26</v>
      </c>
      <c r="H88" s="15" t="s">
        <v>22</v>
      </c>
      <c r="I88" s="15" t="s">
        <v>48</v>
      </c>
      <c r="J88" s="16" t="s">
        <v>196</v>
      </c>
      <c r="K88" s="42">
        <f>K89</f>
        <v>100</v>
      </c>
      <c r="L88" s="42">
        <f>L89</f>
        <v>100</v>
      </c>
      <c r="M88" s="42">
        <f>M89</f>
        <v>100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7.75" customHeight="1">
      <c r="A89" s="41">
        <v>80</v>
      </c>
      <c r="B89" s="15" t="s">
        <v>99</v>
      </c>
      <c r="C89" s="15" t="s">
        <v>4</v>
      </c>
      <c r="D89" s="15" t="s">
        <v>49</v>
      </c>
      <c r="E89" s="15" t="s">
        <v>26</v>
      </c>
      <c r="F89" s="15" t="s">
        <v>195</v>
      </c>
      <c r="G89" s="15" t="s">
        <v>26</v>
      </c>
      <c r="H89" s="15" t="s">
        <v>22</v>
      </c>
      <c r="I89" s="15" t="s">
        <v>48</v>
      </c>
      <c r="J89" s="16" t="s">
        <v>196</v>
      </c>
      <c r="K89" s="43">
        <v>100</v>
      </c>
      <c r="L89" s="43">
        <v>100</v>
      </c>
      <c r="M89" s="43">
        <v>100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7.75" customHeight="1">
      <c r="A90" s="41">
        <v>81</v>
      </c>
      <c r="B90" s="15" t="s">
        <v>21</v>
      </c>
      <c r="C90" s="15" t="s">
        <v>4</v>
      </c>
      <c r="D90" s="15" t="s">
        <v>49</v>
      </c>
      <c r="E90" s="15" t="s">
        <v>26</v>
      </c>
      <c r="F90" s="15" t="s">
        <v>190</v>
      </c>
      <c r="G90" s="15" t="s">
        <v>26</v>
      </c>
      <c r="H90" s="15" t="s">
        <v>22</v>
      </c>
      <c r="I90" s="15" t="s">
        <v>48</v>
      </c>
      <c r="J90" s="39" t="s">
        <v>191</v>
      </c>
      <c r="K90" s="44">
        <f aca="true" t="shared" si="4" ref="K90:M91">K91</f>
        <v>272.9</v>
      </c>
      <c r="L90" s="44">
        <f t="shared" si="4"/>
        <v>272.9</v>
      </c>
      <c r="M90" s="44">
        <f t="shared" si="4"/>
        <v>272.9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57.75" customHeight="1">
      <c r="A91" s="41">
        <v>82</v>
      </c>
      <c r="B91" s="15" t="s">
        <v>21</v>
      </c>
      <c r="C91" s="15" t="s">
        <v>4</v>
      </c>
      <c r="D91" s="15" t="s">
        <v>49</v>
      </c>
      <c r="E91" s="15" t="s">
        <v>26</v>
      </c>
      <c r="F91" s="15" t="s">
        <v>193</v>
      </c>
      <c r="G91" s="15" t="s">
        <v>26</v>
      </c>
      <c r="H91" s="15" t="s">
        <v>22</v>
      </c>
      <c r="I91" s="15" t="s">
        <v>48</v>
      </c>
      <c r="J91" s="39" t="s">
        <v>192</v>
      </c>
      <c r="K91" s="44">
        <f>K92</f>
        <v>272.9</v>
      </c>
      <c r="L91" s="44">
        <f t="shared" si="4"/>
        <v>272.9</v>
      </c>
      <c r="M91" s="44">
        <f t="shared" si="4"/>
        <v>272.9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7.75" customHeight="1">
      <c r="A92" s="41">
        <v>83</v>
      </c>
      <c r="B92" s="15" t="s">
        <v>176</v>
      </c>
      <c r="C92" s="15" t="s">
        <v>4</v>
      </c>
      <c r="D92" s="15" t="s">
        <v>49</v>
      </c>
      <c r="E92" s="15" t="s">
        <v>26</v>
      </c>
      <c r="F92" s="15" t="s">
        <v>193</v>
      </c>
      <c r="G92" s="15" t="s">
        <v>26</v>
      </c>
      <c r="H92" s="15" t="s">
        <v>22</v>
      </c>
      <c r="I92" s="15" t="s">
        <v>48</v>
      </c>
      <c r="J92" s="39" t="s">
        <v>194</v>
      </c>
      <c r="K92" s="43">
        <v>272.9</v>
      </c>
      <c r="L92" s="43">
        <v>272.9</v>
      </c>
      <c r="M92" s="43">
        <v>272.9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ht="19.5" customHeight="1">
      <c r="A93" s="41">
        <v>84</v>
      </c>
      <c r="B93" s="40" t="s">
        <v>21</v>
      </c>
      <c r="C93" s="40" t="s">
        <v>4</v>
      </c>
      <c r="D93" s="40" t="s">
        <v>49</v>
      </c>
      <c r="E93" s="40" t="s">
        <v>100</v>
      </c>
      <c r="F93" s="40" t="s">
        <v>21</v>
      </c>
      <c r="G93" s="40" t="s">
        <v>20</v>
      </c>
      <c r="H93" s="40" t="s">
        <v>22</v>
      </c>
      <c r="I93" s="40" t="s">
        <v>48</v>
      </c>
      <c r="J93" s="40" t="s">
        <v>184</v>
      </c>
      <c r="K93" s="43">
        <f aca="true" t="shared" si="5" ref="K93:M94">K94</f>
        <v>35.1</v>
      </c>
      <c r="L93" s="43">
        <f t="shared" si="5"/>
        <v>35.1</v>
      </c>
      <c r="M93" s="43">
        <f t="shared" si="5"/>
        <v>35.1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54" customHeight="1">
      <c r="A94" s="41">
        <v>85</v>
      </c>
      <c r="B94" s="40" t="s">
        <v>21</v>
      </c>
      <c r="C94" s="40" t="s">
        <v>4</v>
      </c>
      <c r="D94" s="40" t="s">
        <v>49</v>
      </c>
      <c r="E94" s="40" t="s">
        <v>100</v>
      </c>
      <c r="F94" s="40" t="s">
        <v>35</v>
      </c>
      <c r="G94" s="40" t="s">
        <v>26</v>
      </c>
      <c r="H94" s="40" t="s">
        <v>22</v>
      </c>
      <c r="I94" s="40" t="s">
        <v>48</v>
      </c>
      <c r="J94" s="40" t="s">
        <v>185</v>
      </c>
      <c r="K94" s="43">
        <f t="shared" si="5"/>
        <v>35.1</v>
      </c>
      <c r="L94" s="43">
        <f t="shared" si="5"/>
        <v>35.1</v>
      </c>
      <c r="M94" s="43">
        <f t="shared" si="5"/>
        <v>35.1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39.75" customHeight="1">
      <c r="A95" s="41">
        <v>86</v>
      </c>
      <c r="B95" s="40" t="s">
        <v>21</v>
      </c>
      <c r="C95" s="40" t="s">
        <v>4</v>
      </c>
      <c r="D95" s="40" t="s">
        <v>49</v>
      </c>
      <c r="E95" s="40" t="s">
        <v>100</v>
      </c>
      <c r="F95" s="40" t="s">
        <v>183</v>
      </c>
      <c r="G95" s="40" t="s">
        <v>26</v>
      </c>
      <c r="H95" s="40" t="s">
        <v>22</v>
      </c>
      <c r="I95" s="40" t="s">
        <v>48</v>
      </c>
      <c r="J95" s="31" t="s">
        <v>272</v>
      </c>
      <c r="K95" s="43">
        <v>35.1</v>
      </c>
      <c r="L95" s="43">
        <v>35.1</v>
      </c>
      <c r="M95" s="43">
        <v>35.1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14.25" customHeight="1">
      <c r="A96" s="41">
        <v>87</v>
      </c>
      <c r="B96" s="15" t="s">
        <v>21</v>
      </c>
      <c r="C96" s="15" t="s">
        <v>8</v>
      </c>
      <c r="D96" s="15" t="s">
        <v>20</v>
      </c>
      <c r="E96" s="15" t="s">
        <v>20</v>
      </c>
      <c r="F96" s="15" t="s">
        <v>21</v>
      </c>
      <c r="G96" s="15" t="s">
        <v>20</v>
      </c>
      <c r="H96" s="15" t="s">
        <v>22</v>
      </c>
      <c r="I96" s="15" t="s">
        <v>21</v>
      </c>
      <c r="J96" s="16" t="s">
        <v>267</v>
      </c>
      <c r="K96" s="43">
        <f>K97</f>
        <v>487258.30000000005</v>
      </c>
      <c r="L96" s="43">
        <f>L97</f>
        <v>457687.69999999995</v>
      </c>
      <c r="M96" s="43">
        <f>M97</f>
        <v>471855.5</v>
      </c>
      <c r="N96" s="27"/>
      <c r="O96" s="27"/>
      <c r="P96" s="27"/>
      <c r="Q96" s="27"/>
      <c r="R96" s="27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27" customHeight="1">
      <c r="A97" s="41">
        <v>88</v>
      </c>
      <c r="B97" s="15" t="s">
        <v>98</v>
      </c>
      <c r="C97" s="15" t="s">
        <v>8</v>
      </c>
      <c r="D97" s="15" t="s">
        <v>29</v>
      </c>
      <c r="E97" s="15" t="s">
        <v>20</v>
      </c>
      <c r="F97" s="15" t="s">
        <v>21</v>
      </c>
      <c r="G97" s="15" t="s">
        <v>20</v>
      </c>
      <c r="H97" s="15" t="s">
        <v>22</v>
      </c>
      <c r="I97" s="15" t="s">
        <v>21</v>
      </c>
      <c r="J97" s="16" t="s">
        <v>51</v>
      </c>
      <c r="K97" s="43">
        <f>K98+K105+K129</f>
        <v>487258.30000000005</v>
      </c>
      <c r="L97" s="43">
        <f>L98+L105+L129</f>
        <v>457687.69999999995</v>
      </c>
      <c r="M97" s="43">
        <f>M98+M105+M129</f>
        <v>471855.5</v>
      </c>
      <c r="N97" s="27"/>
      <c r="O97" s="27"/>
      <c r="P97" s="27"/>
      <c r="Q97" s="27"/>
      <c r="R97" s="27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31.5" customHeight="1">
      <c r="A98" s="41">
        <v>89</v>
      </c>
      <c r="B98" s="15" t="s">
        <v>98</v>
      </c>
      <c r="C98" s="15" t="s">
        <v>8</v>
      </c>
      <c r="D98" s="15" t="s">
        <v>29</v>
      </c>
      <c r="E98" s="15" t="s">
        <v>100</v>
      </c>
      <c r="F98" s="15" t="s">
        <v>21</v>
      </c>
      <c r="G98" s="15" t="s">
        <v>20</v>
      </c>
      <c r="H98" s="15" t="s">
        <v>22</v>
      </c>
      <c r="I98" s="15" t="s">
        <v>146</v>
      </c>
      <c r="J98" s="16" t="s">
        <v>62</v>
      </c>
      <c r="K98" s="42">
        <f>K99+K101+K103</f>
        <v>276555.4</v>
      </c>
      <c r="L98" s="42">
        <f>L99+L101+L103</f>
        <v>249336.4</v>
      </c>
      <c r="M98" s="42">
        <f>M99+M101+M103</f>
        <v>249336.4</v>
      </c>
      <c r="N98" s="27"/>
      <c r="O98" s="27"/>
      <c r="P98" s="27"/>
      <c r="Q98" s="27"/>
      <c r="R98" s="27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20.25" customHeight="1">
      <c r="A99" s="41">
        <v>90</v>
      </c>
      <c r="B99" s="15" t="s">
        <v>98</v>
      </c>
      <c r="C99" s="15" t="s">
        <v>8</v>
      </c>
      <c r="D99" s="15" t="s">
        <v>29</v>
      </c>
      <c r="E99" s="15" t="s">
        <v>101</v>
      </c>
      <c r="F99" s="15" t="s">
        <v>64</v>
      </c>
      <c r="G99" s="15" t="s">
        <v>20</v>
      </c>
      <c r="H99" s="15" t="s">
        <v>22</v>
      </c>
      <c r="I99" s="15" t="s">
        <v>146</v>
      </c>
      <c r="J99" s="16" t="s">
        <v>63</v>
      </c>
      <c r="K99" s="43">
        <f>K100</f>
        <v>136095.2</v>
      </c>
      <c r="L99" s="43">
        <f>L100</f>
        <v>108876.2</v>
      </c>
      <c r="M99" s="43">
        <f>M100</f>
        <v>108876.2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39.75" customHeight="1">
      <c r="A100" s="41">
        <v>91</v>
      </c>
      <c r="B100" s="15" t="s">
        <v>98</v>
      </c>
      <c r="C100" s="15" t="s">
        <v>8</v>
      </c>
      <c r="D100" s="15" t="s">
        <v>29</v>
      </c>
      <c r="E100" s="15" t="s">
        <v>101</v>
      </c>
      <c r="F100" s="15" t="s">
        <v>64</v>
      </c>
      <c r="G100" s="15" t="s">
        <v>46</v>
      </c>
      <c r="H100" s="15" t="s">
        <v>22</v>
      </c>
      <c r="I100" s="15" t="s">
        <v>146</v>
      </c>
      <c r="J100" s="31" t="s">
        <v>217</v>
      </c>
      <c r="K100" s="43">
        <v>136095.2</v>
      </c>
      <c r="L100" s="43">
        <v>108876.2</v>
      </c>
      <c r="M100" s="43">
        <v>108876.2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25.5" customHeight="1">
      <c r="A101" s="41">
        <v>92</v>
      </c>
      <c r="B101" s="15" t="s">
        <v>98</v>
      </c>
      <c r="C101" s="15" t="s">
        <v>8</v>
      </c>
      <c r="D101" s="15" t="s">
        <v>29</v>
      </c>
      <c r="E101" s="15" t="s">
        <v>101</v>
      </c>
      <c r="F101" s="15" t="s">
        <v>70</v>
      </c>
      <c r="G101" s="15" t="s">
        <v>20</v>
      </c>
      <c r="H101" s="15" t="s">
        <v>22</v>
      </c>
      <c r="I101" s="15" t="s">
        <v>146</v>
      </c>
      <c r="J101" s="37" t="s">
        <v>65</v>
      </c>
      <c r="K101" s="43">
        <f>K102</f>
        <v>106835.1</v>
      </c>
      <c r="L101" s="43">
        <f>L102</f>
        <v>106835.1</v>
      </c>
      <c r="M101" s="43">
        <f>M102</f>
        <v>106835.1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40.5" customHeight="1">
      <c r="A102" s="41">
        <v>93</v>
      </c>
      <c r="B102" s="15" t="s">
        <v>98</v>
      </c>
      <c r="C102" s="15" t="s">
        <v>8</v>
      </c>
      <c r="D102" s="15" t="s">
        <v>29</v>
      </c>
      <c r="E102" s="15" t="s">
        <v>101</v>
      </c>
      <c r="F102" s="15" t="s">
        <v>70</v>
      </c>
      <c r="G102" s="15" t="s">
        <v>46</v>
      </c>
      <c r="H102" s="15" t="s">
        <v>22</v>
      </c>
      <c r="I102" s="15" t="s">
        <v>146</v>
      </c>
      <c r="J102" s="34" t="s">
        <v>218</v>
      </c>
      <c r="K102" s="47">
        <v>106835.1</v>
      </c>
      <c r="L102" s="47">
        <v>106835.1</v>
      </c>
      <c r="M102" s="47">
        <v>106835.1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24.75" customHeight="1">
      <c r="A103" s="41">
        <v>94</v>
      </c>
      <c r="B103" s="15" t="s">
        <v>98</v>
      </c>
      <c r="C103" s="15" t="s">
        <v>8</v>
      </c>
      <c r="D103" s="15" t="s">
        <v>29</v>
      </c>
      <c r="E103" s="15" t="s">
        <v>53</v>
      </c>
      <c r="F103" s="15" t="s">
        <v>104</v>
      </c>
      <c r="G103" s="15" t="s">
        <v>20</v>
      </c>
      <c r="H103" s="15" t="s">
        <v>22</v>
      </c>
      <c r="I103" s="15" t="s">
        <v>146</v>
      </c>
      <c r="J103" s="34" t="s">
        <v>170</v>
      </c>
      <c r="K103" s="47">
        <f>K104</f>
        <v>33625.1</v>
      </c>
      <c r="L103" s="47">
        <f>L104</f>
        <v>33625.1</v>
      </c>
      <c r="M103" s="47">
        <f>M104</f>
        <v>33625.1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24" customHeight="1">
      <c r="A104" s="41">
        <v>95</v>
      </c>
      <c r="B104" s="15" t="s">
        <v>98</v>
      </c>
      <c r="C104" s="15" t="s">
        <v>8</v>
      </c>
      <c r="D104" s="15" t="s">
        <v>29</v>
      </c>
      <c r="E104" s="15" t="s">
        <v>53</v>
      </c>
      <c r="F104" s="15" t="s">
        <v>104</v>
      </c>
      <c r="G104" s="15" t="s">
        <v>46</v>
      </c>
      <c r="H104" s="15" t="s">
        <v>22</v>
      </c>
      <c r="I104" s="15" t="s">
        <v>146</v>
      </c>
      <c r="J104" s="34" t="s">
        <v>219</v>
      </c>
      <c r="K104" s="47">
        <v>33625.1</v>
      </c>
      <c r="L104" s="47">
        <v>33625.1</v>
      </c>
      <c r="M104" s="47">
        <v>33625.1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33" customHeight="1">
      <c r="A105" s="41">
        <v>96</v>
      </c>
      <c r="B105" s="15" t="s">
        <v>98</v>
      </c>
      <c r="C105" s="15" t="s">
        <v>8</v>
      </c>
      <c r="D105" s="15" t="s">
        <v>29</v>
      </c>
      <c r="E105" s="15" t="s">
        <v>102</v>
      </c>
      <c r="F105" s="15" t="s">
        <v>21</v>
      </c>
      <c r="G105" s="15" t="s">
        <v>20</v>
      </c>
      <c r="H105" s="15" t="s">
        <v>22</v>
      </c>
      <c r="I105" s="15" t="s">
        <v>146</v>
      </c>
      <c r="J105" s="37" t="s">
        <v>52</v>
      </c>
      <c r="K105" s="42">
        <f>K118+K116+K106+K108+K110+K112+K114</f>
        <v>21468.800000000003</v>
      </c>
      <c r="L105" s="42">
        <f>L118+L116+L106+L108+L110+L112+L114</f>
        <v>16251.9</v>
      </c>
      <c r="M105" s="42">
        <f>M118+M116+M106+M108+M110+M112+M114</f>
        <v>33957.1</v>
      </c>
      <c r="N105" s="27"/>
      <c r="O105" s="27"/>
      <c r="P105" s="27"/>
      <c r="Q105" s="27"/>
      <c r="R105" s="27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79.5" customHeight="1">
      <c r="A106" s="41">
        <v>97</v>
      </c>
      <c r="B106" s="15" t="s">
        <v>98</v>
      </c>
      <c r="C106" s="15" t="s">
        <v>8</v>
      </c>
      <c r="D106" s="15" t="s">
        <v>29</v>
      </c>
      <c r="E106" s="15" t="s">
        <v>102</v>
      </c>
      <c r="F106" s="15" t="s">
        <v>227</v>
      </c>
      <c r="G106" s="15" t="s">
        <v>20</v>
      </c>
      <c r="H106" s="15" t="s">
        <v>22</v>
      </c>
      <c r="I106" s="15" t="s">
        <v>146</v>
      </c>
      <c r="J106" s="37" t="s">
        <v>230</v>
      </c>
      <c r="K106" s="42"/>
      <c r="L106" s="42"/>
      <c r="M106" s="42">
        <f>M107</f>
        <v>15906.3</v>
      </c>
      <c r="N106" s="27"/>
      <c r="O106" s="27"/>
      <c r="P106" s="27"/>
      <c r="Q106" s="27"/>
      <c r="R106" s="27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78.75" customHeight="1">
      <c r="A107" s="41">
        <v>98</v>
      </c>
      <c r="B107" s="15" t="s">
        <v>98</v>
      </c>
      <c r="C107" s="15" t="s">
        <v>8</v>
      </c>
      <c r="D107" s="15" t="s">
        <v>29</v>
      </c>
      <c r="E107" s="15" t="s">
        <v>102</v>
      </c>
      <c r="F107" s="15" t="s">
        <v>227</v>
      </c>
      <c r="G107" s="15" t="s">
        <v>46</v>
      </c>
      <c r="H107" s="15" t="s">
        <v>22</v>
      </c>
      <c r="I107" s="15" t="s">
        <v>146</v>
      </c>
      <c r="J107" s="37" t="s">
        <v>231</v>
      </c>
      <c r="K107" s="42"/>
      <c r="L107" s="42"/>
      <c r="M107" s="42">
        <v>15906.3</v>
      </c>
      <c r="N107" s="27"/>
      <c r="O107" s="27"/>
      <c r="P107" s="27"/>
      <c r="Q107" s="27"/>
      <c r="R107" s="27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61.5" customHeight="1">
      <c r="A108" s="41">
        <v>99</v>
      </c>
      <c r="B108" s="15" t="s">
        <v>98</v>
      </c>
      <c r="C108" s="15" t="s">
        <v>8</v>
      </c>
      <c r="D108" s="15" t="s">
        <v>29</v>
      </c>
      <c r="E108" s="15" t="s">
        <v>102</v>
      </c>
      <c r="F108" s="15" t="s">
        <v>233</v>
      </c>
      <c r="G108" s="15" t="s">
        <v>20</v>
      </c>
      <c r="H108" s="15" t="s">
        <v>22</v>
      </c>
      <c r="I108" s="15" t="s">
        <v>146</v>
      </c>
      <c r="J108" s="37" t="s">
        <v>232</v>
      </c>
      <c r="K108" s="42"/>
      <c r="L108" s="42"/>
      <c r="M108" s="42">
        <f>M109</f>
        <v>5745.5</v>
      </c>
      <c r="N108" s="27"/>
      <c r="O108" s="27"/>
      <c r="P108" s="27"/>
      <c r="Q108" s="27"/>
      <c r="R108" s="27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55.5" customHeight="1">
      <c r="A109" s="41">
        <v>100</v>
      </c>
      <c r="B109" s="15" t="s">
        <v>98</v>
      </c>
      <c r="C109" s="15" t="s">
        <v>8</v>
      </c>
      <c r="D109" s="15" t="s">
        <v>29</v>
      </c>
      <c r="E109" s="15" t="s">
        <v>102</v>
      </c>
      <c r="F109" s="15" t="s">
        <v>233</v>
      </c>
      <c r="G109" s="15" t="s">
        <v>46</v>
      </c>
      <c r="H109" s="15" t="s">
        <v>22</v>
      </c>
      <c r="I109" s="15" t="s">
        <v>146</v>
      </c>
      <c r="J109" s="37" t="s">
        <v>234</v>
      </c>
      <c r="K109" s="42"/>
      <c r="L109" s="42"/>
      <c r="M109" s="42">
        <v>5745.5</v>
      </c>
      <c r="N109" s="27"/>
      <c r="O109" s="27"/>
      <c r="P109" s="27"/>
      <c r="Q109" s="27"/>
      <c r="R109" s="27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55.5" customHeight="1">
      <c r="A110" s="41">
        <v>101</v>
      </c>
      <c r="B110" s="15" t="s">
        <v>98</v>
      </c>
      <c r="C110" s="15" t="s">
        <v>8</v>
      </c>
      <c r="D110" s="15" t="s">
        <v>29</v>
      </c>
      <c r="E110" s="15" t="s">
        <v>127</v>
      </c>
      <c r="F110" s="15" t="s">
        <v>197</v>
      </c>
      <c r="G110" s="15" t="s">
        <v>20</v>
      </c>
      <c r="H110" s="15" t="s">
        <v>22</v>
      </c>
      <c r="I110" s="15" t="s">
        <v>146</v>
      </c>
      <c r="J110" s="48" t="s">
        <v>221</v>
      </c>
      <c r="K110" s="42">
        <f>K111</f>
        <v>2931.4</v>
      </c>
      <c r="L110" s="42">
        <f>L111</f>
        <v>1017.9</v>
      </c>
      <c r="M110" s="42">
        <f>M111</f>
        <v>50.9</v>
      </c>
      <c r="N110" s="27"/>
      <c r="O110" s="27"/>
      <c r="P110" s="27"/>
      <c r="Q110" s="27"/>
      <c r="R110" s="27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55.5" customHeight="1">
      <c r="A111" s="41">
        <v>102</v>
      </c>
      <c r="B111" s="15" t="s">
        <v>98</v>
      </c>
      <c r="C111" s="15" t="s">
        <v>8</v>
      </c>
      <c r="D111" s="15" t="s">
        <v>29</v>
      </c>
      <c r="E111" s="15" t="s">
        <v>127</v>
      </c>
      <c r="F111" s="15" t="s">
        <v>197</v>
      </c>
      <c r="G111" s="15" t="s">
        <v>46</v>
      </c>
      <c r="H111" s="15" t="s">
        <v>22</v>
      </c>
      <c r="I111" s="15" t="s">
        <v>146</v>
      </c>
      <c r="J111" s="37" t="s">
        <v>220</v>
      </c>
      <c r="K111" s="42">
        <v>2931.4</v>
      </c>
      <c r="L111" s="42">
        <v>1017.9</v>
      </c>
      <c r="M111" s="42">
        <v>50.9</v>
      </c>
      <c r="N111" s="27"/>
      <c r="O111" s="27"/>
      <c r="P111" s="27"/>
      <c r="Q111" s="27"/>
      <c r="R111" s="27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40.5" customHeight="1">
      <c r="A112" s="41">
        <v>103</v>
      </c>
      <c r="B112" s="15" t="s">
        <v>98</v>
      </c>
      <c r="C112" s="15" t="s">
        <v>8</v>
      </c>
      <c r="D112" s="15" t="s">
        <v>29</v>
      </c>
      <c r="E112" s="15" t="s">
        <v>127</v>
      </c>
      <c r="F112" s="15" t="s">
        <v>224</v>
      </c>
      <c r="G112" s="15" t="s">
        <v>20</v>
      </c>
      <c r="H112" s="15" t="s">
        <v>22</v>
      </c>
      <c r="I112" s="15" t="s">
        <v>146</v>
      </c>
      <c r="J112" s="37" t="s">
        <v>225</v>
      </c>
      <c r="K112" s="42">
        <f>K113</f>
        <v>1930.8</v>
      </c>
      <c r="L112" s="42"/>
      <c r="M112" s="42"/>
      <c r="N112" s="27"/>
      <c r="O112" s="27"/>
      <c r="P112" s="27"/>
      <c r="Q112" s="27"/>
      <c r="R112" s="27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45" customHeight="1">
      <c r="A113" s="41">
        <v>104</v>
      </c>
      <c r="B113" s="15" t="s">
        <v>98</v>
      </c>
      <c r="C113" s="15" t="s">
        <v>8</v>
      </c>
      <c r="D113" s="15" t="s">
        <v>29</v>
      </c>
      <c r="E113" s="15" t="s">
        <v>127</v>
      </c>
      <c r="F113" s="15" t="s">
        <v>224</v>
      </c>
      <c r="G113" s="15" t="s">
        <v>46</v>
      </c>
      <c r="H113" s="15" t="s">
        <v>22</v>
      </c>
      <c r="I113" s="15" t="s">
        <v>146</v>
      </c>
      <c r="J113" s="37" t="s">
        <v>226</v>
      </c>
      <c r="K113" s="42">
        <v>1930.8</v>
      </c>
      <c r="L113" s="42"/>
      <c r="M113" s="42"/>
      <c r="N113" s="27"/>
      <c r="O113" s="27"/>
      <c r="P113" s="27"/>
      <c r="Q113" s="27"/>
      <c r="R113" s="27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45" customHeight="1">
      <c r="A114" s="41">
        <v>105</v>
      </c>
      <c r="B114" s="15" t="s">
        <v>98</v>
      </c>
      <c r="C114" s="15" t="s">
        <v>8</v>
      </c>
      <c r="D114" s="15" t="s">
        <v>29</v>
      </c>
      <c r="E114" s="15" t="s">
        <v>127</v>
      </c>
      <c r="F114" s="15" t="s">
        <v>227</v>
      </c>
      <c r="G114" s="15" t="s">
        <v>20</v>
      </c>
      <c r="H114" s="15" t="s">
        <v>22</v>
      </c>
      <c r="I114" s="15" t="s">
        <v>146</v>
      </c>
      <c r="J114" s="37" t="s">
        <v>228</v>
      </c>
      <c r="K114" s="42">
        <f>K115</f>
        <v>126</v>
      </c>
      <c r="L114" s="42">
        <f>L115</f>
        <v>110</v>
      </c>
      <c r="M114" s="42"/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52.5" customHeight="1">
      <c r="A115" s="41">
        <v>106</v>
      </c>
      <c r="B115" s="15" t="s">
        <v>98</v>
      </c>
      <c r="C115" s="15" t="s">
        <v>8</v>
      </c>
      <c r="D115" s="15" t="s">
        <v>29</v>
      </c>
      <c r="E115" s="15" t="s">
        <v>127</v>
      </c>
      <c r="F115" s="15" t="s">
        <v>227</v>
      </c>
      <c r="G115" s="15" t="s">
        <v>46</v>
      </c>
      <c r="H115" s="15" t="s">
        <v>22</v>
      </c>
      <c r="I115" s="15" t="s">
        <v>146</v>
      </c>
      <c r="J115" s="37" t="s">
        <v>229</v>
      </c>
      <c r="K115" s="42">
        <v>126</v>
      </c>
      <c r="L115" s="42">
        <v>110</v>
      </c>
      <c r="M115" s="42"/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39" customHeight="1">
      <c r="A116" s="41">
        <v>107</v>
      </c>
      <c r="B116" s="15" t="s">
        <v>98</v>
      </c>
      <c r="C116" s="15" t="s">
        <v>8</v>
      </c>
      <c r="D116" s="15" t="s">
        <v>29</v>
      </c>
      <c r="E116" s="15" t="s">
        <v>127</v>
      </c>
      <c r="F116" s="15" t="s">
        <v>198</v>
      </c>
      <c r="G116" s="15" t="s">
        <v>20</v>
      </c>
      <c r="H116" s="15" t="s">
        <v>22</v>
      </c>
      <c r="I116" s="15" t="s">
        <v>146</v>
      </c>
      <c r="J116" s="48" t="s">
        <v>223</v>
      </c>
      <c r="K116" s="42">
        <f>K117</f>
        <v>3988.4</v>
      </c>
      <c r="L116" s="42">
        <f>L117</f>
        <v>4125.7</v>
      </c>
      <c r="M116" s="42">
        <f>M117</f>
        <v>1115.6</v>
      </c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39" customHeight="1">
      <c r="A117" s="41">
        <v>108</v>
      </c>
      <c r="B117" s="15" t="s">
        <v>98</v>
      </c>
      <c r="C117" s="15" t="s">
        <v>8</v>
      </c>
      <c r="D117" s="15" t="s">
        <v>29</v>
      </c>
      <c r="E117" s="15" t="s">
        <v>127</v>
      </c>
      <c r="F117" s="15" t="s">
        <v>198</v>
      </c>
      <c r="G117" s="15" t="s">
        <v>46</v>
      </c>
      <c r="H117" s="15" t="s">
        <v>22</v>
      </c>
      <c r="I117" s="15" t="s">
        <v>146</v>
      </c>
      <c r="J117" s="37" t="s">
        <v>222</v>
      </c>
      <c r="K117" s="42">
        <v>3988.4</v>
      </c>
      <c r="L117" s="42">
        <v>4125.7</v>
      </c>
      <c r="M117" s="42">
        <v>1115.6</v>
      </c>
      <c r="N117" s="27"/>
      <c r="O117" s="27"/>
      <c r="P117" s="27"/>
      <c r="Q117" s="27"/>
      <c r="R117" s="27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24" customHeight="1">
      <c r="A118" s="41">
        <v>109</v>
      </c>
      <c r="B118" s="15" t="s">
        <v>98</v>
      </c>
      <c r="C118" s="15" t="s">
        <v>8</v>
      </c>
      <c r="D118" s="15" t="s">
        <v>29</v>
      </c>
      <c r="E118" s="15" t="s">
        <v>103</v>
      </c>
      <c r="F118" s="15" t="s">
        <v>104</v>
      </c>
      <c r="G118" s="15" t="s">
        <v>20</v>
      </c>
      <c r="H118" s="15" t="s">
        <v>22</v>
      </c>
      <c r="I118" s="15" t="s">
        <v>146</v>
      </c>
      <c r="J118" s="37" t="s">
        <v>105</v>
      </c>
      <c r="K118" s="43">
        <f>K119</f>
        <v>12492.2</v>
      </c>
      <c r="L118" s="43">
        <f>L119</f>
        <v>10998.3</v>
      </c>
      <c r="M118" s="43">
        <f>M119</f>
        <v>11138.8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24.75" customHeight="1">
      <c r="A119" s="41">
        <v>110</v>
      </c>
      <c r="B119" s="15" t="s">
        <v>98</v>
      </c>
      <c r="C119" s="15" t="s">
        <v>8</v>
      </c>
      <c r="D119" s="15" t="s">
        <v>29</v>
      </c>
      <c r="E119" s="15" t="s">
        <v>103</v>
      </c>
      <c r="F119" s="15" t="s">
        <v>104</v>
      </c>
      <c r="G119" s="49" t="s">
        <v>271</v>
      </c>
      <c r="H119" s="15" t="s">
        <v>22</v>
      </c>
      <c r="I119" s="15" t="s">
        <v>146</v>
      </c>
      <c r="J119" s="37" t="s">
        <v>270</v>
      </c>
      <c r="K119" s="42">
        <f>+K120+K122+K123+K124+K125+K127+K126+K121+K128</f>
        <v>12492.2</v>
      </c>
      <c r="L119" s="42">
        <f>+L120+L122+L123+L124+L125+L127+L126+L121+L128</f>
        <v>10998.3</v>
      </c>
      <c r="M119" s="42">
        <f>+M120+M122+M123+M124+M125+M127+M126+M121+M128</f>
        <v>11138.8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42.75" customHeight="1">
      <c r="A120" s="41">
        <v>111</v>
      </c>
      <c r="B120" s="15" t="s">
        <v>98</v>
      </c>
      <c r="C120" s="15" t="s">
        <v>8</v>
      </c>
      <c r="D120" s="15" t="s">
        <v>29</v>
      </c>
      <c r="E120" s="15" t="s">
        <v>103</v>
      </c>
      <c r="F120" s="15" t="s">
        <v>104</v>
      </c>
      <c r="G120" s="15" t="s">
        <v>46</v>
      </c>
      <c r="H120" s="15" t="s">
        <v>188</v>
      </c>
      <c r="I120" s="15" t="s">
        <v>146</v>
      </c>
      <c r="J120" s="34" t="s">
        <v>241</v>
      </c>
      <c r="K120" s="43">
        <v>273.5</v>
      </c>
      <c r="L120" s="43">
        <v>273.5</v>
      </c>
      <c r="M120" s="43">
        <v>273.5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69" customHeight="1">
      <c r="A121" s="41">
        <v>112</v>
      </c>
      <c r="B121" s="15" t="s">
        <v>98</v>
      </c>
      <c r="C121" s="15" t="s">
        <v>8</v>
      </c>
      <c r="D121" s="15" t="s">
        <v>29</v>
      </c>
      <c r="E121" s="15" t="s">
        <v>103</v>
      </c>
      <c r="F121" s="15" t="s">
        <v>104</v>
      </c>
      <c r="G121" s="15" t="s">
        <v>46</v>
      </c>
      <c r="H121" s="15" t="s">
        <v>171</v>
      </c>
      <c r="I121" s="15" t="s">
        <v>146</v>
      </c>
      <c r="J121" s="34" t="s">
        <v>238</v>
      </c>
      <c r="K121" s="43">
        <v>1800</v>
      </c>
      <c r="L121" s="45"/>
      <c r="M121" s="45"/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44.25" customHeight="1">
      <c r="A122" s="41">
        <v>113</v>
      </c>
      <c r="B122" s="15" t="s">
        <v>98</v>
      </c>
      <c r="C122" s="15" t="s">
        <v>8</v>
      </c>
      <c r="D122" s="15" t="s">
        <v>29</v>
      </c>
      <c r="E122" s="15" t="s">
        <v>103</v>
      </c>
      <c r="F122" s="15" t="s">
        <v>104</v>
      </c>
      <c r="G122" s="15" t="s">
        <v>46</v>
      </c>
      <c r="H122" s="15" t="s">
        <v>125</v>
      </c>
      <c r="I122" s="15" t="s">
        <v>146</v>
      </c>
      <c r="J122" s="34" t="s">
        <v>239</v>
      </c>
      <c r="K122" s="43">
        <v>570.1</v>
      </c>
      <c r="L122" s="43">
        <v>570.1</v>
      </c>
      <c r="M122" s="43">
        <v>570.1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3" customHeight="1">
      <c r="A123" s="41">
        <v>114</v>
      </c>
      <c r="B123" s="15" t="s">
        <v>98</v>
      </c>
      <c r="C123" s="15" t="s">
        <v>8</v>
      </c>
      <c r="D123" s="15" t="s">
        <v>29</v>
      </c>
      <c r="E123" s="15" t="s">
        <v>103</v>
      </c>
      <c r="F123" s="15" t="s">
        <v>104</v>
      </c>
      <c r="G123" s="15" t="s">
        <v>46</v>
      </c>
      <c r="H123" s="15" t="s">
        <v>130</v>
      </c>
      <c r="I123" s="15" t="s">
        <v>146</v>
      </c>
      <c r="J123" s="34" t="s">
        <v>235</v>
      </c>
      <c r="K123" s="43">
        <v>143.8</v>
      </c>
      <c r="L123" s="43">
        <v>149.8</v>
      </c>
      <c r="M123" s="43">
        <v>149.8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1.5" customHeight="1">
      <c r="A124" s="41">
        <v>115</v>
      </c>
      <c r="B124" s="15" t="s">
        <v>98</v>
      </c>
      <c r="C124" s="15" t="s">
        <v>8</v>
      </c>
      <c r="D124" s="15" t="s">
        <v>29</v>
      </c>
      <c r="E124" s="15" t="s">
        <v>103</v>
      </c>
      <c r="F124" s="15" t="s">
        <v>104</v>
      </c>
      <c r="G124" s="15" t="s">
        <v>46</v>
      </c>
      <c r="H124" s="15" t="s">
        <v>161</v>
      </c>
      <c r="I124" s="15" t="s">
        <v>146</v>
      </c>
      <c r="J124" s="34" t="s">
        <v>240</v>
      </c>
      <c r="K124" s="43">
        <v>210.8</v>
      </c>
      <c r="L124" s="43">
        <v>210.8</v>
      </c>
      <c r="M124" s="43">
        <v>210.8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4.5" customHeight="1">
      <c r="A125" s="41">
        <v>116</v>
      </c>
      <c r="B125" s="15" t="s">
        <v>98</v>
      </c>
      <c r="C125" s="15" t="s">
        <v>8</v>
      </c>
      <c r="D125" s="15" t="s">
        <v>29</v>
      </c>
      <c r="E125" s="15" t="s">
        <v>103</v>
      </c>
      <c r="F125" s="15" t="s">
        <v>104</v>
      </c>
      <c r="G125" s="15" t="s">
        <v>46</v>
      </c>
      <c r="H125" s="15" t="s">
        <v>129</v>
      </c>
      <c r="I125" s="15" t="s">
        <v>146</v>
      </c>
      <c r="J125" s="34" t="s">
        <v>243</v>
      </c>
      <c r="K125" s="43">
        <v>3376.9</v>
      </c>
      <c r="L125" s="43">
        <v>3512</v>
      </c>
      <c r="M125" s="43">
        <v>3652.5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28.5" customHeight="1">
      <c r="A126" s="41">
        <v>117</v>
      </c>
      <c r="B126" s="15" t="s">
        <v>98</v>
      </c>
      <c r="C126" s="15" t="s">
        <v>8</v>
      </c>
      <c r="D126" s="15" t="s">
        <v>29</v>
      </c>
      <c r="E126" s="15" t="s">
        <v>103</v>
      </c>
      <c r="F126" s="15" t="s">
        <v>104</v>
      </c>
      <c r="G126" s="15" t="s">
        <v>46</v>
      </c>
      <c r="H126" s="15" t="s">
        <v>162</v>
      </c>
      <c r="I126" s="15" t="s">
        <v>146</v>
      </c>
      <c r="J126" s="34" t="s">
        <v>186</v>
      </c>
      <c r="K126" s="43">
        <v>4897.7</v>
      </c>
      <c r="L126" s="43">
        <v>4897.7</v>
      </c>
      <c r="M126" s="43">
        <v>4897.7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33" customHeight="1">
      <c r="A127" s="41">
        <v>118</v>
      </c>
      <c r="B127" s="15" t="s">
        <v>98</v>
      </c>
      <c r="C127" s="15" t="s">
        <v>8</v>
      </c>
      <c r="D127" s="15" t="s">
        <v>29</v>
      </c>
      <c r="E127" s="15" t="s">
        <v>103</v>
      </c>
      <c r="F127" s="15" t="s">
        <v>104</v>
      </c>
      <c r="G127" s="15" t="s">
        <v>46</v>
      </c>
      <c r="H127" s="15" t="s">
        <v>106</v>
      </c>
      <c r="I127" s="15" t="s">
        <v>146</v>
      </c>
      <c r="J127" s="36" t="s">
        <v>236</v>
      </c>
      <c r="K127" s="43">
        <v>64.4</v>
      </c>
      <c r="L127" s="43">
        <v>64.4</v>
      </c>
      <c r="M127" s="43">
        <v>64.4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41.25" customHeight="1">
      <c r="A128" s="41">
        <v>119</v>
      </c>
      <c r="B128" s="15" t="s">
        <v>98</v>
      </c>
      <c r="C128" s="15" t="s">
        <v>8</v>
      </c>
      <c r="D128" s="15" t="s">
        <v>29</v>
      </c>
      <c r="E128" s="15" t="s">
        <v>103</v>
      </c>
      <c r="F128" s="15" t="s">
        <v>104</v>
      </c>
      <c r="G128" s="15" t="s">
        <v>46</v>
      </c>
      <c r="H128" s="15" t="s">
        <v>126</v>
      </c>
      <c r="I128" s="15" t="s">
        <v>146</v>
      </c>
      <c r="J128" s="36" t="s">
        <v>237</v>
      </c>
      <c r="K128" s="43">
        <v>1155</v>
      </c>
      <c r="L128" s="43">
        <v>1320</v>
      </c>
      <c r="M128" s="43">
        <v>1320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23.25" customHeight="1">
      <c r="A129" s="41">
        <v>120</v>
      </c>
      <c r="B129" s="15" t="s">
        <v>98</v>
      </c>
      <c r="C129" s="15" t="s">
        <v>8</v>
      </c>
      <c r="D129" s="15" t="s">
        <v>29</v>
      </c>
      <c r="E129" s="15" t="s">
        <v>50</v>
      </c>
      <c r="F129" s="15" t="s">
        <v>21</v>
      </c>
      <c r="G129" s="15" t="s">
        <v>20</v>
      </c>
      <c r="H129" s="15" t="s">
        <v>22</v>
      </c>
      <c r="I129" s="15" t="s">
        <v>146</v>
      </c>
      <c r="J129" s="16" t="s">
        <v>132</v>
      </c>
      <c r="K129" s="42">
        <f>K130+K149+K151+K153</f>
        <v>189234.1</v>
      </c>
      <c r="L129" s="42">
        <f>L130+L149+L151+L153</f>
        <v>192099.4</v>
      </c>
      <c r="M129" s="42">
        <f>M130+M149+M151+M153</f>
        <v>188562.00000000003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33" customHeight="1">
      <c r="A130" s="41">
        <v>121</v>
      </c>
      <c r="B130" s="15" t="s">
        <v>98</v>
      </c>
      <c r="C130" s="15" t="s">
        <v>8</v>
      </c>
      <c r="D130" s="15" t="s">
        <v>29</v>
      </c>
      <c r="E130" s="15" t="s">
        <v>50</v>
      </c>
      <c r="F130" s="15" t="s">
        <v>107</v>
      </c>
      <c r="G130" s="15" t="s">
        <v>20</v>
      </c>
      <c r="H130" s="15" t="s">
        <v>22</v>
      </c>
      <c r="I130" s="15" t="s">
        <v>146</v>
      </c>
      <c r="J130" s="33" t="s">
        <v>108</v>
      </c>
      <c r="K130" s="43">
        <f>K131</f>
        <v>187984.30000000002</v>
      </c>
      <c r="L130" s="43">
        <f>L131</f>
        <v>190785.6</v>
      </c>
      <c r="M130" s="43">
        <f>M131</f>
        <v>188193.40000000002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36.75" customHeight="1">
      <c r="A131" s="41">
        <v>122</v>
      </c>
      <c r="B131" s="15" t="s">
        <v>98</v>
      </c>
      <c r="C131" s="15" t="s">
        <v>8</v>
      </c>
      <c r="D131" s="15" t="s">
        <v>29</v>
      </c>
      <c r="E131" s="15" t="s">
        <v>50</v>
      </c>
      <c r="F131" s="15" t="s">
        <v>107</v>
      </c>
      <c r="G131" s="49" t="s">
        <v>271</v>
      </c>
      <c r="H131" s="15" t="s">
        <v>22</v>
      </c>
      <c r="I131" s="15" t="s">
        <v>146</v>
      </c>
      <c r="J131" s="50" t="s">
        <v>251</v>
      </c>
      <c r="K131" s="42">
        <f>K133+K134+K135+K136+K137+K138+K139+K140+K141+K142+K143+K144+K145+K146+K147+K148+K132</f>
        <v>187984.30000000002</v>
      </c>
      <c r="L131" s="42">
        <f>L133+L134+L135+L136+L137+L138+L139+L140+L141+L142+L143+L144+L145+L146+L147+L148+L132</f>
        <v>190785.6</v>
      </c>
      <c r="M131" s="42">
        <f>M133+M134+M135+M136+M137+M138+M139+M140+M141+M142+M143+M144+M145+M146+M147+M148+M132</f>
        <v>188193.40000000002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52.5" customHeight="1">
      <c r="A132" s="41">
        <v>123</v>
      </c>
      <c r="B132" s="15" t="s">
        <v>98</v>
      </c>
      <c r="C132" s="15" t="s">
        <v>8</v>
      </c>
      <c r="D132" s="15" t="s">
        <v>29</v>
      </c>
      <c r="E132" s="15" t="s">
        <v>50</v>
      </c>
      <c r="F132" s="15" t="s">
        <v>107</v>
      </c>
      <c r="G132" s="15" t="s">
        <v>46</v>
      </c>
      <c r="H132" s="15" t="s">
        <v>172</v>
      </c>
      <c r="I132" s="15" t="s">
        <v>146</v>
      </c>
      <c r="J132" s="34" t="s">
        <v>252</v>
      </c>
      <c r="K132" s="43">
        <v>734.7</v>
      </c>
      <c r="L132" s="43">
        <v>734.7</v>
      </c>
      <c r="M132" s="43">
        <v>734.7</v>
      </c>
      <c r="N132" s="27"/>
      <c r="O132" s="27"/>
      <c r="P132" s="27"/>
      <c r="Q132" s="27"/>
      <c r="R132" s="27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114.75">
      <c r="A133" s="41">
        <v>124</v>
      </c>
      <c r="B133" s="15" t="s">
        <v>98</v>
      </c>
      <c r="C133" s="15" t="s">
        <v>8</v>
      </c>
      <c r="D133" s="15" t="s">
        <v>29</v>
      </c>
      <c r="E133" s="15" t="s">
        <v>50</v>
      </c>
      <c r="F133" s="15" t="s">
        <v>107</v>
      </c>
      <c r="G133" s="15" t="s">
        <v>46</v>
      </c>
      <c r="H133" s="15" t="s">
        <v>123</v>
      </c>
      <c r="I133" s="15" t="s">
        <v>146</v>
      </c>
      <c r="J133" s="34" t="s">
        <v>263</v>
      </c>
      <c r="K133" s="43">
        <v>15557.9</v>
      </c>
      <c r="L133" s="43">
        <v>15557.9</v>
      </c>
      <c r="M133" s="43">
        <v>15557.9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127.5">
      <c r="A134" s="41">
        <v>125</v>
      </c>
      <c r="B134" s="15" t="s">
        <v>98</v>
      </c>
      <c r="C134" s="15" t="s">
        <v>8</v>
      </c>
      <c r="D134" s="15" t="s">
        <v>29</v>
      </c>
      <c r="E134" s="15" t="s">
        <v>50</v>
      </c>
      <c r="F134" s="15" t="s">
        <v>107</v>
      </c>
      <c r="G134" s="15" t="s">
        <v>46</v>
      </c>
      <c r="H134" s="15" t="s">
        <v>124</v>
      </c>
      <c r="I134" s="15" t="s">
        <v>146</v>
      </c>
      <c r="J134" s="34" t="s">
        <v>261</v>
      </c>
      <c r="K134" s="43">
        <v>26060</v>
      </c>
      <c r="L134" s="43">
        <v>26060</v>
      </c>
      <c r="M134" s="43">
        <v>26060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64.5" customHeight="1">
      <c r="A135" s="41">
        <v>126</v>
      </c>
      <c r="B135" s="15" t="s">
        <v>98</v>
      </c>
      <c r="C135" s="15" t="s">
        <v>8</v>
      </c>
      <c r="D135" s="15" t="s">
        <v>29</v>
      </c>
      <c r="E135" s="15" t="s">
        <v>50</v>
      </c>
      <c r="F135" s="15" t="s">
        <v>107</v>
      </c>
      <c r="G135" s="15" t="s">
        <v>46</v>
      </c>
      <c r="H135" s="15" t="s">
        <v>109</v>
      </c>
      <c r="I135" s="15" t="s">
        <v>146</v>
      </c>
      <c r="J135" s="34" t="s">
        <v>258</v>
      </c>
      <c r="K135" s="43">
        <v>21.2</v>
      </c>
      <c r="L135" s="43">
        <v>21.2</v>
      </c>
      <c r="M135" s="43">
        <v>21.2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42.75" customHeight="1">
      <c r="A136" s="41">
        <v>127</v>
      </c>
      <c r="B136" s="15" t="s">
        <v>98</v>
      </c>
      <c r="C136" s="15" t="s">
        <v>8</v>
      </c>
      <c r="D136" s="15" t="s">
        <v>29</v>
      </c>
      <c r="E136" s="15" t="s">
        <v>50</v>
      </c>
      <c r="F136" s="15" t="s">
        <v>107</v>
      </c>
      <c r="G136" s="15" t="s">
        <v>46</v>
      </c>
      <c r="H136" s="15" t="s">
        <v>110</v>
      </c>
      <c r="I136" s="15" t="s">
        <v>146</v>
      </c>
      <c r="J136" s="36" t="s">
        <v>256</v>
      </c>
      <c r="K136" s="43">
        <v>33.2</v>
      </c>
      <c r="L136" s="43">
        <v>33.2</v>
      </c>
      <c r="M136" s="43">
        <v>33.2</v>
      </c>
      <c r="N136" s="27"/>
      <c r="O136" s="27"/>
      <c r="P136" s="27"/>
      <c r="Q136" s="27"/>
      <c r="R136" s="27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55.5" customHeight="1">
      <c r="A137" s="41">
        <v>128</v>
      </c>
      <c r="B137" s="15" t="s">
        <v>98</v>
      </c>
      <c r="C137" s="15" t="s">
        <v>8</v>
      </c>
      <c r="D137" s="15" t="s">
        <v>29</v>
      </c>
      <c r="E137" s="15" t="s">
        <v>50</v>
      </c>
      <c r="F137" s="15" t="s">
        <v>107</v>
      </c>
      <c r="G137" s="15" t="s">
        <v>46</v>
      </c>
      <c r="H137" s="15" t="s">
        <v>111</v>
      </c>
      <c r="I137" s="15" t="s">
        <v>146</v>
      </c>
      <c r="J137" s="36" t="s">
        <v>249</v>
      </c>
      <c r="K137" s="43">
        <v>2967.7</v>
      </c>
      <c r="L137" s="43">
        <v>2967.7</v>
      </c>
      <c r="M137" s="43">
        <v>2967.7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57" customHeight="1">
      <c r="A138" s="41">
        <v>129</v>
      </c>
      <c r="B138" s="15" t="s">
        <v>98</v>
      </c>
      <c r="C138" s="15" t="s">
        <v>8</v>
      </c>
      <c r="D138" s="15" t="s">
        <v>29</v>
      </c>
      <c r="E138" s="15" t="s">
        <v>50</v>
      </c>
      <c r="F138" s="15" t="s">
        <v>107</v>
      </c>
      <c r="G138" s="15" t="s">
        <v>46</v>
      </c>
      <c r="H138" s="15" t="s">
        <v>112</v>
      </c>
      <c r="I138" s="15" t="s">
        <v>146</v>
      </c>
      <c r="J138" s="34" t="s">
        <v>259</v>
      </c>
      <c r="K138" s="43">
        <v>343.6</v>
      </c>
      <c r="L138" s="43">
        <v>343.6</v>
      </c>
      <c r="M138" s="43">
        <v>343.6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60" customHeight="1">
      <c r="A139" s="41">
        <v>130</v>
      </c>
      <c r="B139" s="15" t="s">
        <v>98</v>
      </c>
      <c r="C139" s="15" t="s">
        <v>8</v>
      </c>
      <c r="D139" s="15" t="s">
        <v>29</v>
      </c>
      <c r="E139" s="15" t="s">
        <v>50</v>
      </c>
      <c r="F139" s="15" t="s">
        <v>107</v>
      </c>
      <c r="G139" s="15" t="s">
        <v>46</v>
      </c>
      <c r="H139" s="15" t="s">
        <v>113</v>
      </c>
      <c r="I139" s="15" t="s">
        <v>146</v>
      </c>
      <c r="J139" s="36" t="s">
        <v>257</v>
      </c>
      <c r="K139" s="43">
        <v>83.7</v>
      </c>
      <c r="L139" s="43">
        <v>83.7</v>
      </c>
      <c r="M139" s="43">
        <v>83.7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52.5" customHeight="1">
      <c r="A140" s="41">
        <v>131</v>
      </c>
      <c r="B140" s="15" t="s">
        <v>98</v>
      </c>
      <c r="C140" s="15" t="s">
        <v>8</v>
      </c>
      <c r="D140" s="15" t="s">
        <v>29</v>
      </c>
      <c r="E140" s="15" t="s">
        <v>50</v>
      </c>
      <c r="F140" s="15" t="s">
        <v>107</v>
      </c>
      <c r="G140" s="15" t="s">
        <v>46</v>
      </c>
      <c r="H140" s="15" t="s">
        <v>114</v>
      </c>
      <c r="I140" s="15" t="s">
        <v>146</v>
      </c>
      <c r="J140" s="36" t="s">
        <v>255</v>
      </c>
      <c r="K140" s="43">
        <v>1860.3</v>
      </c>
      <c r="L140" s="43">
        <v>1860.3</v>
      </c>
      <c r="M140" s="43">
        <v>1860.3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77.25" customHeight="1">
      <c r="A141" s="41">
        <v>132</v>
      </c>
      <c r="B141" s="15" t="s">
        <v>98</v>
      </c>
      <c r="C141" s="15" t="s">
        <v>8</v>
      </c>
      <c r="D141" s="15" t="s">
        <v>29</v>
      </c>
      <c r="E141" s="15" t="s">
        <v>50</v>
      </c>
      <c r="F141" s="15" t="s">
        <v>107</v>
      </c>
      <c r="G141" s="15" t="s">
        <v>46</v>
      </c>
      <c r="H141" s="15" t="s">
        <v>115</v>
      </c>
      <c r="I141" s="15" t="s">
        <v>146</v>
      </c>
      <c r="J141" s="36" t="s">
        <v>246</v>
      </c>
      <c r="K141" s="43">
        <v>45</v>
      </c>
      <c r="L141" s="43">
        <v>45</v>
      </c>
      <c r="M141" s="43">
        <v>45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129.75" customHeight="1">
      <c r="A142" s="41">
        <v>133</v>
      </c>
      <c r="B142" s="15" t="s">
        <v>98</v>
      </c>
      <c r="C142" s="15" t="s">
        <v>8</v>
      </c>
      <c r="D142" s="15" t="s">
        <v>29</v>
      </c>
      <c r="E142" s="15" t="s">
        <v>50</v>
      </c>
      <c r="F142" s="15" t="s">
        <v>107</v>
      </c>
      <c r="G142" s="15" t="s">
        <v>46</v>
      </c>
      <c r="H142" s="15" t="s">
        <v>116</v>
      </c>
      <c r="I142" s="15" t="s">
        <v>146</v>
      </c>
      <c r="J142" s="34" t="s">
        <v>260</v>
      </c>
      <c r="K142" s="43">
        <v>113890.3</v>
      </c>
      <c r="L142" s="43">
        <v>113890.3</v>
      </c>
      <c r="M142" s="43">
        <v>113890.3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68.25" customHeight="1">
      <c r="A143" s="41">
        <v>134</v>
      </c>
      <c r="B143" s="15" t="s">
        <v>98</v>
      </c>
      <c r="C143" s="15" t="s">
        <v>8</v>
      </c>
      <c r="D143" s="15" t="s">
        <v>29</v>
      </c>
      <c r="E143" s="15" t="s">
        <v>50</v>
      </c>
      <c r="F143" s="15" t="s">
        <v>107</v>
      </c>
      <c r="G143" s="15" t="s">
        <v>46</v>
      </c>
      <c r="H143" s="15" t="s">
        <v>117</v>
      </c>
      <c r="I143" s="15" t="s">
        <v>146</v>
      </c>
      <c r="J143" s="36" t="s">
        <v>245</v>
      </c>
      <c r="K143" s="43">
        <v>5111</v>
      </c>
      <c r="L143" s="43">
        <v>4808.1</v>
      </c>
      <c r="M143" s="43">
        <v>5331.7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47.25" customHeight="1">
      <c r="A144" s="41">
        <v>135</v>
      </c>
      <c r="B144" s="15" t="s">
        <v>98</v>
      </c>
      <c r="C144" s="15" t="s">
        <v>8</v>
      </c>
      <c r="D144" s="15" t="s">
        <v>29</v>
      </c>
      <c r="E144" s="15" t="s">
        <v>50</v>
      </c>
      <c r="F144" s="15" t="s">
        <v>107</v>
      </c>
      <c r="G144" s="15" t="s">
        <v>46</v>
      </c>
      <c r="H144" s="15" t="s">
        <v>118</v>
      </c>
      <c r="I144" s="15" t="s">
        <v>146</v>
      </c>
      <c r="J144" s="34" t="s">
        <v>242</v>
      </c>
      <c r="K144" s="43">
        <v>2534.6</v>
      </c>
      <c r="L144" s="43">
        <v>2635.9</v>
      </c>
      <c r="M144" s="43">
        <v>2635.9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51.75" customHeight="1">
      <c r="A145" s="41">
        <v>136</v>
      </c>
      <c r="B145" s="15" t="s">
        <v>98</v>
      </c>
      <c r="C145" s="15" t="s">
        <v>8</v>
      </c>
      <c r="D145" s="15" t="s">
        <v>29</v>
      </c>
      <c r="E145" s="15" t="s">
        <v>50</v>
      </c>
      <c r="F145" s="15" t="s">
        <v>107</v>
      </c>
      <c r="G145" s="15" t="s">
        <v>46</v>
      </c>
      <c r="H145" s="15" t="s">
        <v>163</v>
      </c>
      <c r="I145" s="15" t="s">
        <v>146</v>
      </c>
      <c r="J145" s="34" t="s">
        <v>248</v>
      </c>
      <c r="K145" s="43">
        <v>1591</v>
      </c>
      <c r="L145" s="43">
        <v>4593.9</v>
      </c>
      <c r="M145" s="43">
        <v>1478.1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117.75" customHeight="1">
      <c r="A146" s="41">
        <v>137</v>
      </c>
      <c r="B146" s="15" t="s">
        <v>98</v>
      </c>
      <c r="C146" s="15" t="s">
        <v>8</v>
      </c>
      <c r="D146" s="15" t="s">
        <v>29</v>
      </c>
      <c r="E146" s="15" t="s">
        <v>50</v>
      </c>
      <c r="F146" s="15" t="s">
        <v>107</v>
      </c>
      <c r="G146" s="15" t="s">
        <v>46</v>
      </c>
      <c r="H146" s="15" t="s">
        <v>119</v>
      </c>
      <c r="I146" s="15" t="s">
        <v>146</v>
      </c>
      <c r="J146" s="34" t="s">
        <v>262</v>
      </c>
      <c r="K146" s="43">
        <v>14013.6</v>
      </c>
      <c r="L146" s="43">
        <v>14013.6</v>
      </c>
      <c r="M146" s="43">
        <v>14013.6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54" customHeight="1">
      <c r="A147" s="41">
        <v>138</v>
      </c>
      <c r="B147" s="15" t="s">
        <v>98</v>
      </c>
      <c r="C147" s="15" t="s">
        <v>8</v>
      </c>
      <c r="D147" s="15" t="s">
        <v>29</v>
      </c>
      <c r="E147" s="15" t="s">
        <v>50</v>
      </c>
      <c r="F147" s="15" t="s">
        <v>107</v>
      </c>
      <c r="G147" s="15" t="s">
        <v>46</v>
      </c>
      <c r="H147" s="15" t="s">
        <v>120</v>
      </c>
      <c r="I147" s="15" t="s">
        <v>146</v>
      </c>
      <c r="J147" s="36" t="s">
        <v>253</v>
      </c>
      <c r="K147" s="43">
        <v>729.9</v>
      </c>
      <c r="L147" s="43">
        <v>729.9</v>
      </c>
      <c r="M147" s="43">
        <v>729.9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42" customHeight="1">
      <c r="A148" s="41">
        <v>139</v>
      </c>
      <c r="B148" s="15" t="s">
        <v>98</v>
      </c>
      <c r="C148" s="15" t="s">
        <v>8</v>
      </c>
      <c r="D148" s="15" t="s">
        <v>29</v>
      </c>
      <c r="E148" s="15" t="s">
        <v>50</v>
      </c>
      <c r="F148" s="15" t="s">
        <v>107</v>
      </c>
      <c r="G148" s="15" t="s">
        <v>46</v>
      </c>
      <c r="H148" s="15" t="s">
        <v>131</v>
      </c>
      <c r="I148" s="15" t="s">
        <v>146</v>
      </c>
      <c r="J148" s="34" t="s">
        <v>244</v>
      </c>
      <c r="K148" s="43">
        <v>2406.6</v>
      </c>
      <c r="L148" s="43">
        <v>2406.6</v>
      </c>
      <c r="M148" s="43">
        <v>2406.6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51" customHeight="1">
      <c r="A149" s="41">
        <v>140</v>
      </c>
      <c r="B149" s="15" t="s">
        <v>98</v>
      </c>
      <c r="C149" s="15" t="s">
        <v>8</v>
      </c>
      <c r="D149" s="15" t="s">
        <v>29</v>
      </c>
      <c r="E149" s="15" t="s">
        <v>50</v>
      </c>
      <c r="F149" s="15" t="s">
        <v>121</v>
      </c>
      <c r="G149" s="15" t="s">
        <v>20</v>
      </c>
      <c r="H149" s="15" t="s">
        <v>22</v>
      </c>
      <c r="I149" s="15" t="s">
        <v>146</v>
      </c>
      <c r="J149" s="34" t="s">
        <v>148</v>
      </c>
      <c r="K149" s="43">
        <f>K150</f>
        <v>368.6</v>
      </c>
      <c r="L149" s="43">
        <f>L150</f>
        <v>368.6</v>
      </c>
      <c r="M149" s="43">
        <f>M150</f>
        <v>368.6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55.5" customHeight="1">
      <c r="A150" s="41">
        <v>141</v>
      </c>
      <c r="B150" s="15" t="s">
        <v>98</v>
      </c>
      <c r="C150" s="15" t="s">
        <v>8</v>
      </c>
      <c r="D150" s="15" t="s">
        <v>29</v>
      </c>
      <c r="E150" s="15" t="s">
        <v>50</v>
      </c>
      <c r="F150" s="15" t="s">
        <v>121</v>
      </c>
      <c r="G150" s="15" t="s">
        <v>46</v>
      </c>
      <c r="H150" s="15" t="s">
        <v>22</v>
      </c>
      <c r="I150" s="15" t="s">
        <v>146</v>
      </c>
      <c r="J150" s="34" t="s">
        <v>247</v>
      </c>
      <c r="K150" s="43">
        <v>368.6</v>
      </c>
      <c r="L150" s="43">
        <v>368.6</v>
      </c>
      <c r="M150" s="43">
        <v>368.6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31.5" customHeight="1">
      <c r="A151" s="41">
        <v>142</v>
      </c>
      <c r="B151" s="15" t="s">
        <v>98</v>
      </c>
      <c r="C151" s="15" t="s">
        <v>8</v>
      </c>
      <c r="D151" s="15" t="s">
        <v>29</v>
      </c>
      <c r="E151" s="15" t="s">
        <v>122</v>
      </c>
      <c r="F151" s="15" t="s">
        <v>94</v>
      </c>
      <c r="G151" s="15" t="s">
        <v>20</v>
      </c>
      <c r="H151" s="15" t="s">
        <v>22</v>
      </c>
      <c r="I151" s="15" t="s">
        <v>146</v>
      </c>
      <c r="J151" s="36" t="s">
        <v>68</v>
      </c>
      <c r="K151" s="43">
        <f>K152</f>
        <v>875.4</v>
      </c>
      <c r="L151" s="43">
        <f>L152</f>
        <v>899.8</v>
      </c>
      <c r="M151" s="43">
        <f>M152</f>
        <v>0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39" customHeight="1">
      <c r="A152" s="41">
        <v>143</v>
      </c>
      <c r="B152" s="15" t="s">
        <v>98</v>
      </c>
      <c r="C152" s="15" t="s">
        <v>8</v>
      </c>
      <c r="D152" s="15" t="s">
        <v>29</v>
      </c>
      <c r="E152" s="15" t="s">
        <v>122</v>
      </c>
      <c r="F152" s="15" t="s">
        <v>94</v>
      </c>
      <c r="G152" s="15" t="s">
        <v>46</v>
      </c>
      <c r="H152" s="15" t="s">
        <v>22</v>
      </c>
      <c r="I152" s="15" t="s">
        <v>146</v>
      </c>
      <c r="J152" s="38" t="s">
        <v>250</v>
      </c>
      <c r="K152" s="43">
        <v>875.4</v>
      </c>
      <c r="L152" s="43">
        <v>899.8</v>
      </c>
      <c r="M152" s="43"/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46.5" customHeight="1">
      <c r="A153" s="41">
        <v>144</v>
      </c>
      <c r="B153" s="15" t="s">
        <v>98</v>
      </c>
      <c r="C153" s="15" t="s">
        <v>8</v>
      </c>
      <c r="D153" s="15" t="s">
        <v>29</v>
      </c>
      <c r="E153" s="15" t="s">
        <v>122</v>
      </c>
      <c r="F153" s="15" t="s">
        <v>35</v>
      </c>
      <c r="G153" s="15" t="s">
        <v>20</v>
      </c>
      <c r="H153" s="15" t="s">
        <v>22</v>
      </c>
      <c r="I153" s="15" t="s">
        <v>146</v>
      </c>
      <c r="J153" s="32" t="s">
        <v>147</v>
      </c>
      <c r="K153" s="43">
        <f>K154</f>
        <v>5.8</v>
      </c>
      <c r="L153" s="43">
        <f>L154</f>
        <v>45.4</v>
      </c>
      <c r="M153" s="43">
        <f>M154</f>
        <v>0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49.5" customHeight="1">
      <c r="A154" s="41">
        <v>145</v>
      </c>
      <c r="B154" s="15" t="s">
        <v>98</v>
      </c>
      <c r="C154" s="15" t="s">
        <v>8</v>
      </c>
      <c r="D154" s="15" t="s">
        <v>29</v>
      </c>
      <c r="E154" s="15" t="s">
        <v>122</v>
      </c>
      <c r="F154" s="15" t="s">
        <v>35</v>
      </c>
      <c r="G154" s="15" t="s">
        <v>46</v>
      </c>
      <c r="H154" s="15" t="s">
        <v>22</v>
      </c>
      <c r="I154" s="15" t="s">
        <v>146</v>
      </c>
      <c r="J154" s="32" t="s">
        <v>254</v>
      </c>
      <c r="K154" s="43">
        <v>5.8</v>
      </c>
      <c r="L154" s="43">
        <v>45.4</v>
      </c>
      <c r="M154" s="43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38.25" customHeight="1">
      <c r="A155" s="41">
        <v>146</v>
      </c>
      <c r="B155" s="15"/>
      <c r="C155" s="15"/>
      <c r="D155" s="15"/>
      <c r="E155" s="15"/>
      <c r="F155" s="15"/>
      <c r="G155" s="15"/>
      <c r="H155" s="15"/>
      <c r="I155" s="15"/>
      <c r="J155" s="16" t="s">
        <v>128</v>
      </c>
      <c r="K155" s="43">
        <f>K10+K96</f>
        <v>545741</v>
      </c>
      <c r="L155" s="43">
        <f>L10+L96</f>
        <v>519016.99999999994</v>
      </c>
      <c r="M155" s="43">
        <f>M10+M96</f>
        <v>536122.7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ht="15.75">
      <c r="A156" s="35"/>
    </row>
    <row r="157" spans="1:10" ht="15.75">
      <c r="A157" s="54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 ht="15.75">
      <c r="A158" s="54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3" ht="40.5" customHeight="1">
      <c r="A159" s="5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13" ht="15.7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ht="15.75">
      <c r="A161" s="35"/>
    </row>
  </sheetData>
  <sheetProtection/>
  <mergeCells count="18">
    <mergeCell ref="L1:M1"/>
    <mergeCell ref="L2:M2"/>
    <mergeCell ref="A160:M160"/>
    <mergeCell ref="A3:M3"/>
    <mergeCell ref="K7:K8"/>
    <mergeCell ref="K6:M6"/>
    <mergeCell ref="A6:A8"/>
    <mergeCell ref="A4:V4"/>
    <mergeCell ref="C7:G7"/>
    <mergeCell ref="H7:I7"/>
    <mergeCell ref="B7:B8"/>
    <mergeCell ref="A159:M159"/>
    <mergeCell ref="A157:J157"/>
    <mergeCell ref="A158:J158"/>
    <mergeCell ref="J6:J8"/>
    <mergeCell ref="M7:M8"/>
    <mergeCell ref="B6:I6"/>
    <mergeCell ref="L7:L8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5" manualBreakCount="5">
    <brk id="41" max="12" man="1"/>
    <brk id="79" max="12" man="1"/>
    <brk id="105" max="12" man="1"/>
    <brk id="131" max="12" man="1"/>
    <brk id="1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2020-12-11T09:08:18Z</cp:lastPrinted>
  <dcterms:created xsi:type="dcterms:W3CDTF">2012-10-11T11:27:54Z</dcterms:created>
  <dcterms:modified xsi:type="dcterms:W3CDTF">2020-12-11T09:09:17Z</dcterms:modified>
  <cp:category/>
  <cp:version/>
  <cp:contentType/>
  <cp:contentStatus/>
</cp:coreProperties>
</file>